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500" windowWidth="12390" windowHeight="4560" activeTab="2"/>
  </bookViews>
  <sheets>
    <sheet name="纵向项目计划表" sheetId="1" r:id="rId1"/>
    <sheet name="横向项目计划表" sheetId="2" r:id="rId2"/>
    <sheet name="协作项目" sheetId="3" r:id="rId3"/>
    <sheet name="Sheet1" sheetId="4" r:id="rId4"/>
  </sheets>
  <definedNames>
    <definedName name="_xlnm.Print_Area" localSheetId="3">'Sheet1'!$A$1:$H$51</definedName>
    <definedName name="_xlnm.Print_Area" localSheetId="1">'横向项目计划表'!$A$1:$I$62</definedName>
    <definedName name="_xlnm.Print_Area" localSheetId="2">'协作项目'!$A$1:$J$6</definedName>
    <definedName name="_xlnm.Print_Area" localSheetId="0">'纵向项目计划表'!$A$1:$L$161</definedName>
    <definedName name="_xlnm.Print_Titles" localSheetId="1">'横向项目计划表'!$1:$1</definedName>
    <definedName name="_xlnm.Print_Titles" localSheetId="0">'纵向项目计划表'!$1:$1</definedName>
  </definedNames>
  <calcPr fullCalcOnLoad="1"/>
</workbook>
</file>

<file path=xl/sharedStrings.xml><?xml version="1.0" encoding="utf-8"?>
<sst xmlns="http://schemas.openxmlformats.org/spreadsheetml/2006/main" count="1607" uniqueCount="1151">
  <si>
    <t>12JZ011</t>
  </si>
  <si>
    <t>12JZ012</t>
  </si>
  <si>
    <t>12JZ068</t>
  </si>
  <si>
    <r>
      <t>1</t>
    </r>
    <r>
      <rPr>
        <sz val="11"/>
        <rFont val="宋体"/>
        <family val="0"/>
      </rPr>
      <t>2JZ078</t>
    </r>
  </si>
  <si>
    <t>12JK0004</t>
  </si>
  <si>
    <t>12JK0013</t>
  </si>
  <si>
    <t>12JK0014</t>
  </si>
  <si>
    <t>12JK0015</t>
  </si>
  <si>
    <t>12JK0022</t>
  </si>
  <si>
    <t>12JK0023</t>
  </si>
  <si>
    <t>12JK0075</t>
  </si>
  <si>
    <t>12JK0078</t>
  </si>
  <si>
    <t>12JK0106</t>
  </si>
  <si>
    <t>12JK0174</t>
  </si>
  <si>
    <t>12JK0197</t>
  </si>
  <si>
    <t>12JK0205</t>
  </si>
  <si>
    <t>12JK0218</t>
  </si>
  <si>
    <t>12JK0223</t>
  </si>
  <si>
    <t>12JK0370</t>
  </si>
  <si>
    <t>12JK0377</t>
  </si>
  <si>
    <t>12JK0410</t>
  </si>
  <si>
    <t>12JK0548</t>
  </si>
  <si>
    <t>12JK1005</t>
  </si>
  <si>
    <t>SF1232-3</t>
  </si>
  <si>
    <t>SF1233-3</t>
  </si>
  <si>
    <t>SF1231-3</t>
  </si>
  <si>
    <t>SF1228-2</t>
  </si>
  <si>
    <t>2012Z028</t>
  </si>
  <si>
    <t>2012Z029</t>
  </si>
  <si>
    <t>2012C030</t>
  </si>
  <si>
    <t>2012Z032</t>
  </si>
  <si>
    <t>2012C044</t>
  </si>
  <si>
    <t>2012C045</t>
  </si>
  <si>
    <t>2012C046</t>
  </si>
  <si>
    <t>2012C084</t>
  </si>
  <si>
    <t>2012C130</t>
  </si>
  <si>
    <t>12J71</t>
  </si>
  <si>
    <t>12W36</t>
  </si>
  <si>
    <t>12J113</t>
  </si>
  <si>
    <t>SNSR11005</t>
  </si>
  <si>
    <t>序号</t>
  </si>
  <si>
    <t>项目编号</t>
  </si>
  <si>
    <t>项目来源</t>
  </si>
  <si>
    <t>项　目　　负责人</t>
  </si>
  <si>
    <t>项目组成员    　　                    　　　 及所在单位</t>
  </si>
  <si>
    <t>起止　　日期</t>
  </si>
  <si>
    <t>预期    成果形式</t>
  </si>
  <si>
    <t>批准　　金额　（万元）</t>
  </si>
  <si>
    <t>配套　　经费　（万元）</t>
  </si>
  <si>
    <t>备注</t>
  </si>
  <si>
    <t>国家自然科学基金项目（青年基金）</t>
  </si>
  <si>
    <t>企业IT能力对营销渠道控制行为的影响及其结果</t>
  </si>
  <si>
    <t>张涛</t>
  </si>
  <si>
    <t>王勇  刘旭东  刘芳</t>
  </si>
  <si>
    <t>2013.01-2015.12</t>
  </si>
  <si>
    <t>研究报告  论文6篇</t>
  </si>
  <si>
    <t>2012.9.29 12.0</t>
  </si>
  <si>
    <t>U1261111</t>
  </si>
  <si>
    <t>国家自然科学基金项目（煤炭联合基金）</t>
  </si>
  <si>
    <t>浅埋深煤层煤矿地表生态影响预测方法</t>
  </si>
  <si>
    <t>王军（信息）</t>
  </si>
  <si>
    <t>王喜莲（西安科技大学）  赵京（西安科技大学） 王命宇  王刚  张志刚  姚高瑞  许文丽  齐琪（西安科技大学博士生）  冯雪（西安科技大学博士生）</t>
  </si>
  <si>
    <t>专著      论文30-40篇</t>
  </si>
  <si>
    <t>2013.3.15 22.0</t>
  </si>
  <si>
    <t>12XGL006</t>
  </si>
  <si>
    <t>国家社科基金项目（西部）</t>
  </si>
  <si>
    <t>中国国有企业管理层变革与创新研究</t>
  </si>
  <si>
    <t>王新安</t>
  </si>
  <si>
    <t>李艳花  杨学义  张强  李颖</t>
  </si>
  <si>
    <t>2012.05-2014.12</t>
  </si>
  <si>
    <t>研究报告  论文集</t>
  </si>
  <si>
    <t>2012.9.9 13.5</t>
  </si>
  <si>
    <t>12XJY015</t>
  </si>
  <si>
    <t>国防工业发展的军民融合战略实证分析研究</t>
  </si>
  <si>
    <t>吴旺延</t>
  </si>
  <si>
    <t>丁德科（渭南师范学院）  魏明亮  刘勇（经济）  刘敏（经济）  刘若江  徐润芳</t>
  </si>
  <si>
    <t>专著</t>
  </si>
  <si>
    <t>12XRK007</t>
  </si>
  <si>
    <t>陕北黄土丘陵区生态迁移农户生计类型选择研究</t>
  </si>
  <si>
    <t>李文辉</t>
  </si>
  <si>
    <t>潘杰义（西北工业大学）  陈江生（西北农林科技大学）  王胜利  赵惠英  刘旭东  赵路  夏炜（西北工业大学）</t>
  </si>
  <si>
    <t>12YJA630133</t>
  </si>
  <si>
    <t>教育部人文社会科学研究一般项目(规划基金项目）</t>
  </si>
  <si>
    <t>基于产品质量安全的企业社会责任研究</t>
  </si>
  <si>
    <t>杨学义  李颖  周芸  杨秀云  王军生  田阿莉</t>
  </si>
  <si>
    <t>2012.02-2014.02</t>
  </si>
  <si>
    <t xml:space="preserve">研究报告  论文    </t>
  </si>
  <si>
    <t>2012.10.26 23.4</t>
  </si>
  <si>
    <t>12YJA790048</t>
  </si>
  <si>
    <t>基于系统动力机制的货币政策调控房价研究</t>
  </si>
  <si>
    <t>胡碧</t>
  </si>
  <si>
    <t>沈悦（西安交通大学）  杨殿学  尚宇梅  李善焱（西安交通大学博士生）  郭培利（西安交通大学博士生）　马绪涛（西安交通大学博士生）　刘萍（西安工业大学）　　高寅波（研究生）</t>
  </si>
  <si>
    <t>12YJC790082</t>
  </si>
  <si>
    <t>教育部人文社会科学研究一般项目(青年基金项目）</t>
  </si>
  <si>
    <t>我国西部能源产业技术创新与产业集聚的共生路径及政策支持体系研究</t>
  </si>
  <si>
    <t>胡健  周艳春  李瑞  袁艺  刘辉</t>
  </si>
  <si>
    <t>12YJC790162</t>
  </si>
  <si>
    <t>西北地区资源型产业集群发展风险预警研究</t>
  </si>
  <si>
    <t>宋敏</t>
  </si>
  <si>
    <t>刘学敏（北京师范大学）  焦兵  白忠德  朱婧（北京师范大学）</t>
  </si>
  <si>
    <t xml:space="preserve">著作    论文    </t>
  </si>
  <si>
    <t>12YJC820103</t>
  </si>
  <si>
    <t>国家豁免权的正当程序保障问题研究</t>
  </si>
  <si>
    <t>王卿</t>
  </si>
  <si>
    <t>聂洪涛　崔盈　李华成（长江大学）　董临瑞　程冬（西安市中级人民法院）</t>
  </si>
  <si>
    <t>DFA120217</t>
  </si>
  <si>
    <t>全国教育科学“十二五”规划2012年度教育部重点课题</t>
  </si>
  <si>
    <t>西部地区高等教育经费使用效益评价</t>
  </si>
  <si>
    <t>钱海婷</t>
  </si>
  <si>
    <t>周淼  许存兴  王柏林  王大江  杨娜</t>
  </si>
  <si>
    <t>2012.12-2014.12</t>
  </si>
  <si>
    <t>论文    研究报告</t>
  </si>
  <si>
    <t>国家文物局</t>
  </si>
  <si>
    <t>馆藏文物保护修复工作量清单计价规范</t>
  </si>
  <si>
    <t>王军生</t>
  </si>
  <si>
    <t>李青俊（北京不科华信管理咨询公司） 刘育红  张强  弓锋伟  杨军昌（陕西省考古研究所）</t>
  </si>
  <si>
    <t>研究报告</t>
  </si>
  <si>
    <t>2012.9.13 35.0</t>
  </si>
  <si>
    <t>国务院第六次全国人口普查办公室</t>
  </si>
  <si>
    <t>中国性别结构失衡对婚姻家庭影响研究</t>
  </si>
  <si>
    <t>韦艳</t>
  </si>
  <si>
    <t>陈正  赵彦锋  张艳平  吴燕  董硕（研究生）  包正凯（研究生）</t>
  </si>
  <si>
    <t>2012.3.12 2.4   2012.10.26 1.6</t>
  </si>
  <si>
    <r>
      <t>2</t>
    </r>
    <r>
      <rPr>
        <sz val="11"/>
        <rFont val="宋体"/>
        <family val="0"/>
      </rPr>
      <t>012LZ003</t>
    </r>
  </si>
  <si>
    <t>国家统计局全国统计科学研究项目(重点）</t>
  </si>
  <si>
    <t>云计算环境下联网直报统计数据质量控制体系构建研究</t>
  </si>
  <si>
    <t>刘军华</t>
  </si>
  <si>
    <t>姚波  解芳  郭建华</t>
  </si>
  <si>
    <t>2012.11-2014.11</t>
  </si>
  <si>
    <t>论文</t>
  </si>
  <si>
    <t>2012.11.30 6.0</t>
  </si>
  <si>
    <t>国家统计局全国统计科学研究项目(重点）</t>
  </si>
  <si>
    <t>多目标抽样调查方法应用的科学性和适应性研究</t>
  </si>
  <si>
    <t>马金萍</t>
  </si>
  <si>
    <t>王佐仁  杨殿学  张维群  严惠云</t>
  </si>
  <si>
    <t>2012.11-2014.11</t>
  </si>
  <si>
    <t>研究报告</t>
  </si>
  <si>
    <t>统计“四大工程”建设的法制保障研究</t>
  </si>
  <si>
    <t>周作斌</t>
  </si>
  <si>
    <t>聂洪涛  张小号（西安外国语大学）  贾志让（陕西省统计局）  乔瑜</t>
  </si>
  <si>
    <t>国家统计局全国统计科学研究项目</t>
  </si>
  <si>
    <t>陕甘宁边区政府统计工作研究</t>
  </si>
  <si>
    <t>吴连书</t>
  </si>
  <si>
    <t>田惠琴  田亚鹏  赵建芳  亢大麟  吴凡（陕西工业职业技术学院）</t>
  </si>
  <si>
    <t>论文</t>
  </si>
  <si>
    <t>我国人力资本存量测算方法研究</t>
  </si>
  <si>
    <t>郝东明</t>
  </si>
  <si>
    <t>刘润芳 张爱婷 向新银 王楠楠（研究生）</t>
  </si>
  <si>
    <t>农民工市民化社会成本测度指标体系及社会成本分担机制研究</t>
  </si>
  <si>
    <t>李丽辉</t>
  </si>
  <si>
    <t>曾凡涛  关明艳  李佳霖（西安交通大学）</t>
  </si>
  <si>
    <t>新时期政府统计数据质量的测评与管理研究</t>
  </si>
  <si>
    <t>刘丽琴</t>
  </si>
  <si>
    <t>李亚鹏  杨孟安  陈正  李涛（财务处）  张幼娟</t>
  </si>
  <si>
    <t>基于元数据标准的统计调查元数据概念模型研究</t>
  </si>
  <si>
    <t>张天宇</t>
  </si>
  <si>
    <t>杜延庆  张英鹏  张维群  王刚  殷亚玲  李薇</t>
  </si>
  <si>
    <t>研究报告  论文</t>
  </si>
  <si>
    <t>文化及相关产业增加值研究</t>
  </si>
  <si>
    <t>马西</t>
  </si>
  <si>
    <t xml:space="preserve">余涛 张佩 李艳 云应平 </t>
  </si>
  <si>
    <t>2012.09-2014.08</t>
  </si>
  <si>
    <t xml:space="preserve"> 中国人力资本和人才贡献率相关问题研究</t>
  </si>
  <si>
    <t>张颖</t>
  </si>
  <si>
    <t>赵淑萍  刘颖洁  朱钰  陈晓茹  王磊</t>
  </si>
  <si>
    <t>IT能力对组织竞争优势影响的测量与评价</t>
  </si>
  <si>
    <t>孙晓琳</t>
  </si>
  <si>
    <t>姚波 杜琦 李淑惠 王蓉 黄慧婷</t>
  </si>
  <si>
    <t>我国服务业统计核算方法研究—基于服务经济发展趋势</t>
  </si>
  <si>
    <t>宋淑平</t>
  </si>
  <si>
    <t>于斌  李林梅  李利民（西安市统计局）  王莉（西北大学）</t>
  </si>
  <si>
    <t>基于统计四大工程的统计能力建设研究</t>
  </si>
  <si>
    <t>东方社奇</t>
  </si>
  <si>
    <t>张文红  王冬羽（陕西省统计局）  李森（陕西省调查队）  白红武  王南丰  吴建祥</t>
  </si>
  <si>
    <t>我国人力资本贡献率的测度及其应用研究</t>
  </si>
  <si>
    <t>张兴旺</t>
  </si>
  <si>
    <t>东方社奇  鲁玲  刘育红  张强</t>
  </si>
  <si>
    <t>陕西省软科学研究计划（重点）</t>
  </si>
  <si>
    <t>城乡一体化视角下陕西农村公共品供给体制重构研究</t>
  </si>
  <si>
    <t>陈俊亚</t>
  </si>
  <si>
    <t>李伟  潘麦玲（西安外国语大学）  王静  田惠琴  马联  杨芳玲   冯晓秦（陕西省财政厅） 华凡凡（研究生）  朱红梅（研究生）</t>
  </si>
  <si>
    <t>2012.06-2013.06</t>
  </si>
  <si>
    <t>研究报告  论文1-2篇</t>
  </si>
  <si>
    <t>2012.6.19 39.0</t>
  </si>
  <si>
    <t>陕西省软科学研究计划</t>
  </si>
  <si>
    <t>陕西省战略性新兴产业发展的金融扶持政策研究</t>
  </si>
  <si>
    <t>李爱鸽</t>
  </si>
  <si>
    <t>铁卫  李林平  王育菁  秦军  姜东升  李伟</t>
  </si>
  <si>
    <t>陕西省科技型中小企业治理模式研究</t>
  </si>
  <si>
    <t>张完定</t>
  </si>
  <si>
    <t>孙晓琳  王娅  高展军（西北政法大学）  郑广文（西安交通大学博士生）  陈晋（研究生） 王东东（研究生）</t>
  </si>
  <si>
    <t>研究报告  论文3篇</t>
  </si>
  <si>
    <t>城中村回迁安置社区社会管理创新问题研究——以西安市雁塔区为例</t>
  </si>
  <si>
    <t>陈晓莉</t>
  </si>
  <si>
    <t>郭凤丽（陕西广播电视大学） 孟存鸽  王海鹏  何建宁  米永平  刘莉</t>
  </si>
  <si>
    <t>研究报告  论文2篇</t>
  </si>
  <si>
    <t>服务化视角下陕西装备制造企业发展研究</t>
  </si>
  <si>
    <t>王命宇</t>
  </si>
  <si>
    <t xml:space="preserve">王浩鸣  赵益维  周艳春  苏凤英杜延庆  王刚   胡健萍   薛豆豆（研究生）  </t>
  </si>
  <si>
    <t>研究报告  论文4-5篇</t>
  </si>
  <si>
    <t>陕西省财政支出结构与城乡收入差距关系的实证研究</t>
  </si>
  <si>
    <t>刘明</t>
  </si>
  <si>
    <t>张映芹  张慧芳  刘育红  姜东升李开长（研究生）</t>
  </si>
  <si>
    <t>陕西省自然科学基础研究计划(青年人才）</t>
  </si>
  <si>
    <t>陕西文化遗产旅游的政府主导战略管理机制与优化策略</t>
  </si>
  <si>
    <t>姚宏</t>
  </si>
  <si>
    <t xml:space="preserve">周晓红  郝俊卿  程圩（西安旅游设计研究院）  徐雪 </t>
  </si>
  <si>
    <t>2012.06-2014.06</t>
  </si>
  <si>
    <t>陕西省自然科学基础研究计划</t>
  </si>
  <si>
    <t>P2P数字文件版权保护技术研究</t>
  </si>
  <si>
    <t>邢苗条</t>
  </si>
  <si>
    <t>周少敏  谢晶  向新银  刘红梅  胡健萍  雒砚军</t>
  </si>
  <si>
    <t>基于上下文知识的智能检索模型与构件语义描述研究</t>
  </si>
  <si>
    <t>王浩鸣</t>
  </si>
  <si>
    <t>郭晔  李建廷  张天宇  周晓红  史西兵  李翠</t>
  </si>
  <si>
    <t>研究报告  论文3-4篇</t>
  </si>
  <si>
    <t>供应链企业间知识转移有效性的实证研究</t>
  </si>
  <si>
    <t>康萍</t>
  </si>
  <si>
    <t>杜来红  印玺  邢喜荣  王昀  何焱  唐淑兰  杨献文  王晓旭（研究生）  朱露（研究生）</t>
  </si>
  <si>
    <t>流入城镇农村人口消费行为研究</t>
  </si>
  <si>
    <t>陈力勇</t>
  </si>
  <si>
    <t>赵惠英  单福海（陕西省人口计生委）  宋艺  孙华</t>
  </si>
  <si>
    <t>陕西省社会科学基金项目</t>
  </si>
  <si>
    <t>陕西现代农业发展质量评价与金融支持研究</t>
  </si>
  <si>
    <t>陈长民</t>
  </si>
  <si>
    <t>王军（科研处）  张雪绸  张志刚(研究生）  张新帅（西北农林科技大学研究生）</t>
  </si>
  <si>
    <t>2012.09-2015.09</t>
  </si>
  <si>
    <t>2012.11.19 8.0</t>
  </si>
  <si>
    <t>陕西省现代农业财政支持政策评价与优化研究</t>
  </si>
  <si>
    <t>李伟</t>
  </si>
  <si>
    <t xml:space="preserve">陈俊亚  胡克刚  王静  樊晓民（陕西省农村综合改革工作领导小组办公室） </t>
  </si>
  <si>
    <t>2012.09-2014.09</t>
  </si>
  <si>
    <t>大飞机产业链与陕西配套产业发展问题研究</t>
  </si>
  <si>
    <t>赵广信</t>
  </si>
  <si>
    <t>陕西社会管理创新与乡镇政法体系建设研究</t>
  </si>
  <si>
    <t>王宏选</t>
  </si>
  <si>
    <t>王军（文法）  王月春</t>
  </si>
  <si>
    <t>陕西省农村地区婚姻模式变迁研究</t>
  </si>
  <si>
    <t>韦艳</t>
  </si>
  <si>
    <t>陈正  赵彦峰  张艳平  石秀（研究生）  刘长城（研究生）  沈志龙（研究生）</t>
  </si>
  <si>
    <t>2012.11.29  0.8</t>
  </si>
  <si>
    <t>新世纪以来西部影视剧的可持续发展研究—电视剧产业化进程中的地域文化审美价值研究</t>
  </si>
  <si>
    <t>苏敏</t>
  </si>
  <si>
    <t>陕西民营企业劳动关系研究</t>
  </si>
  <si>
    <t>于璐瑶</t>
  </si>
  <si>
    <t>苏玉珠  宋爽  卢鹏（金陵科技学院）</t>
  </si>
  <si>
    <t>旅游资源开发中的历史街区保护与动态规划研究</t>
  </si>
  <si>
    <t>高林安</t>
  </si>
  <si>
    <t>潘秋玲（西安外国语大学）  宋艺  陈清亮（陕西省旅游局）</t>
  </si>
  <si>
    <t>我国传统价值观在当前中国农村治理中的作用发挥研究——以秦东地区农村为例</t>
  </si>
  <si>
    <t>钱海婷</t>
  </si>
  <si>
    <t>徐军义  张建宁  王萍  雷卫（以上人员均为渭南师范学院）</t>
  </si>
  <si>
    <t>陕西电视纪录片产业发展研究</t>
  </si>
  <si>
    <t>毛浓华</t>
  </si>
  <si>
    <t>田萱  姜龙梅  刘晓斌（西部网）</t>
  </si>
  <si>
    <t>陕西省教育厅科学研究计划项目重点研究基地计划项目</t>
  </si>
  <si>
    <t>后世园时期西安旅游市场变动趋势及旅游企业发展战略研究</t>
  </si>
  <si>
    <t>宋艺  潘秋玲  陈梦榆</t>
  </si>
  <si>
    <t>2012.05-2014.12</t>
  </si>
  <si>
    <t>调研报告，6万字；核心期刊发表研究论文2篇。</t>
  </si>
  <si>
    <t>中小企业信用机制研究：以陕西省为例</t>
  </si>
  <si>
    <t>刘育红</t>
  </si>
  <si>
    <t>王新安   张强   刘明</t>
  </si>
  <si>
    <t>研究报告；发表研究论文2篇。</t>
  </si>
  <si>
    <t>陕西企业技术创新效率演化及提升—基于大中型工业企业的研究</t>
  </si>
  <si>
    <t>夏绪梅</t>
  </si>
  <si>
    <t>褚诚德  葛茜  徐润芳  段淑芳          金敏</t>
  </si>
  <si>
    <t>研究报告；发表研究论文3篇。</t>
  </si>
  <si>
    <t>杨学义</t>
  </si>
  <si>
    <t>2012.05-2013.12</t>
  </si>
  <si>
    <t>陕西高校哲学社会科学繁荣计划方案研究</t>
  </si>
  <si>
    <t>李萍</t>
  </si>
  <si>
    <t>宁泽逵  李进忠</t>
  </si>
  <si>
    <t>胡健</t>
  </si>
  <si>
    <t>2012.07-2013.07</t>
  </si>
  <si>
    <t>陕西省教育厅科学研究计划项目（人文）</t>
  </si>
  <si>
    <t>欠发达地区综合式法治发展模式对社会管理创新的启示——以陕西为例</t>
  </si>
  <si>
    <t>文峰</t>
  </si>
  <si>
    <t>马聪丽</t>
  </si>
  <si>
    <t>2012.07-2014.07</t>
  </si>
  <si>
    <t>依法推进安置社区社会管理问题研究——以西安市雁塔区为例</t>
  </si>
  <si>
    <t>白呈明</t>
  </si>
  <si>
    <t>孟存鸽  闻丽英  王海鹏</t>
  </si>
  <si>
    <t>关中—天水经济区法制的系统化构建研究</t>
  </si>
  <si>
    <t>王晓红</t>
  </si>
  <si>
    <t>祝君（西安体育学院）  任红梅  崔国平  高士荣  高全成</t>
  </si>
  <si>
    <t>陕西农村社会管理创新中的现代村规民约研究</t>
  </si>
  <si>
    <t>王国龙（西北政法大学）  杨军  邱昭继（西北政法大学）</t>
  </si>
  <si>
    <t>基于陕西省产业发展特点的供应链金融风险管理研究</t>
  </si>
  <si>
    <t>陈淑芳</t>
  </si>
  <si>
    <t>盛碧荷  郑勇  储亚玲  徐玮  曹政  荣艳芳  任颖丽</t>
  </si>
  <si>
    <t>产品服务化供应链服务能力协调机制研究</t>
  </si>
  <si>
    <t>姚树俊</t>
  </si>
  <si>
    <t>刘小冬  任静  和征（西安工程大学）  赵益维  冯庆华  张慧玉  印玺</t>
  </si>
  <si>
    <t>研究报告  论文4篇</t>
  </si>
  <si>
    <t>商业文化遗产旅游开发价值及模式研究——清末长安“百忍堂”沈家商号经营资料的发掘及探索</t>
  </si>
  <si>
    <t>马震</t>
  </si>
  <si>
    <t>基于脱钩视角的陕西省碳减排进程研究</t>
  </si>
  <si>
    <t>黄慧婷</t>
  </si>
  <si>
    <t>王克西  王蓉  王晓燕  李明芳</t>
  </si>
  <si>
    <t>柔性管理在高校教师管理中的应用研究</t>
  </si>
  <si>
    <t>王柏林</t>
  </si>
  <si>
    <t>雷卫（渭南师范学院）  杨娜（渭南师范学院）  钱海婷</t>
  </si>
  <si>
    <t>新形势新模式下高校外语教师的情感输出研究</t>
  </si>
  <si>
    <t>单亚萍</t>
  </si>
  <si>
    <t>郭爱云  郭宇昕  原苗苗  付星</t>
  </si>
  <si>
    <t>新经济地理视角下地方政府竞争与区域经济协调发展问题研究——以西部地区为例</t>
  </si>
  <si>
    <t>李爱鸽  秦军  刘育红  罗红丽（研究生）</t>
  </si>
  <si>
    <t>高校财务风险评价与预警研究</t>
  </si>
  <si>
    <t>李亚鹏  杨孟安  谈常林  李涛（财务处）  张幼娟</t>
  </si>
  <si>
    <t>马克思的政治伦理思想及其当代价值研究</t>
  </si>
  <si>
    <t>黄斌</t>
  </si>
  <si>
    <t>何建宁  袁学武  王迎朝  赵淑萍</t>
  </si>
  <si>
    <t>大众传媒的价值影响与大学生社会主义核心价值观的引导与塑造</t>
  </si>
  <si>
    <t>任艳妮</t>
  </si>
  <si>
    <t>闫团结  申渊源  杨琅玲</t>
  </si>
  <si>
    <t>新农保实施背景下陕西农村居民养老支持力系统构建</t>
  </si>
  <si>
    <t>马红鸽</t>
  </si>
  <si>
    <t>任燕  庄长捷  麻学锋（吉首大学）  张武康（西安交通大学）  高士荣</t>
  </si>
  <si>
    <t>西安城市化进程中农村生活方式转型研究</t>
  </si>
  <si>
    <t>王勇</t>
  </si>
  <si>
    <t>王宏波（西安交通大学）  米永平  吴波</t>
  </si>
  <si>
    <t>开发区拆迁安置社区社会管理的基本语境与机制创新——以西安市雁塔区为例</t>
  </si>
  <si>
    <r>
      <t xml:space="preserve">郭凤丽（陕西广播电视大学）  </t>
    </r>
    <r>
      <rPr>
        <sz val="11"/>
        <color indexed="8"/>
        <rFont val="宋体"/>
        <family val="0"/>
      </rPr>
      <t>张丽（思政部）</t>
    </r>
    <r>
      <rPr>
        <sz val="11"/>
        <rFont val="宋体"/>
        <family val="0"/>
      </rPr>
      <t xml:space="preserve">  马晓梅  徐曦（研究生）</t>
    </r>
  </si>
  <si>
    <t>陕西省教育厅科学研究计划项目（人文）</t>
  </si>
  <si>
    <t>统筹城乡发展中的“城中村”治理问题研究——以西安市为例</t>
  </si>
  <si>
    <t>钟海</t>
  </si>
  <si>
    <t>吉梅玉（西安外国语大学）  郝米娜（陕西广播电视大学）  韦林珍（西安交通大学）</t>
  </si>
  <si>
    <t>2012.07-2014.07</t>
  </si>
  <si>
    <t>研究报告  论文2篇</t>
  </si>
  <si>
    <t>影视文化繁荣语境中的“陕西方言热”现象研究</t>
  </si>
  <si>
    <t>郭永生</t>
  </si>
  <si>
    <t>齐应选  纪奕娜</t>
  </si>
  <si>
    <t>研究报告  论文3篇</t>
  </si>
  <si>
    <t>陕西省教育厅科学研究计划项目（自然）</t>
  </si>
  <si>
    <t>LPV网络控制系统的鲁棒故障检测研究</t>
  </si>
  <si>
    <t>高振斌</t>
  </si>
  <si>
    <t>朱少平  于水情  周雪芹  徐引玲  严慧云</t>
  </si>
  <si>
    <t>面向服务的设计资源知识库构建研究</t>
  </si>
  <si>
    <t>杜来红</t>
  </si>
  <si>
    <t>何焱  印玺  任静  王昀  邢喜荣  李天兵</t>
  </si>
  <si>
    <t>西安市科学技术计划社发引导－软科学项目</t>
  </si>
  <si>
    <t>西安资源节约、环境友好型社会建设研究-“两型社会”背景下西安市推进低碳经济发展的财政政策研究</t>
  </si>
  <si>
    <t>张雪绸</t>
  </si>
  <si>
    <t>李建平  陈俊亚  贾彧  夏绪梅</t>
  </si>
  <si>
    <t>2012.01-2013.12</t>
  </si>
  <si>
    <t>研究报告  论文1-2篇</t>
  </si>
  <si>
    <t>2012.11.29 10.5</t>
  </si>
  <si>
    <t>城乡一体化发展问题研究-西安市农业产业化龙头企业融资问题研究</t>
  </si>
  <si>
    <t>谢爱辉</t>
  </si>
  <si>
    <t>王军  陈长民  刘菊琴  张创新（西安市农业局）  张天高（研究生）  樊顺安（研究生）</t>
  </si>
  <si>
    <t>企业持续发展保障机制研究-知识产权促进西安高新技术产业可持续发展的法律问题研究</t>
  </si>
  <si>
    <t>聂洪涛</t>
  </si>
  <si>
    <t>武宇红  张岗  周作斌  刘若江 刘昆</t>
  </si>
  <si>
    <t>西安旅游产业发展问题研究-西安古都文化与旅游经济研究</t>
  </si>
  <si>
    <t>李晓刚</t>
  </si>
  <si>
    <t>卫亚浩  郭永生</t>
  </si>
  <si>
    <t>陕西省社会科学界重大理论和现实问题研究项目</t>
  </si>
  <si>
    <t>陕西农村基层组织选举新动向研究——以西安市第八次村委会换届选举为例</t>
  </si>
  <si>
    <t>吉梅玉（西安外国语大学）  陈晓莉  韦林珍（西安交通大学）</t>
  </si>
  <si>
    <t>2012.06-2013.06</t>
  </si>
  <si>
    <t>研究报告</t>
  </si>
  <si>
    <t>2012.11.15 0.3</t>
  </si>
  <si>
    <t>“迁移-集聚”模式下陕南移民搬迁地区城镇化的发展机制与路径研究</t>
  </si>
  <si>
    <t>郝俊卿</t>
  </si>
  <si>
    <t>曹明明（西北大学）  徐雪  邱海军（西北大学）</t>
  </si>
  <si>
    <t>陕西省产业结构与农村转移劳动力就业结构相关性研究</t>
  </si>
  <si>
    <t>李丽辉</t>
  </si>
  <si>
    <t>严琳  田静  李佳霖（西安交通大学）</t>
  </si>
  <si>
    <t>政府体育公共服务标准体系研究</t>
  </si>
  <si>
    <t>静铁</t>
  </si>
  <si>
    <t>吕向明 霍琳 靳浩 沈贺 安乃明</t>
  </si>
  <si>
    <t>科恩与罗尔斯两种分配正义观及其对中国构建社会主义和谐社会的启示的研究</t>
  </si>
  <si>
    <t>张全胜</t>
  </si>
  <si>
    <t>杨学兵  王星辉  袁学武  王勇  吴波</t>
  </si>
  <si>
    <t>中国特色社会主义文化发展道路研究——基于和谐文化视角</t>
  </si>
  <si>
    <t>王浩</t>
  </si>
  <si>
    <t>高东新（西安市社科院）  高立  王淑珍（西北大学）</t>
  </si>
  <si>
    <t>我省突发性危机事件网络管制的法律对策研究</t>
  </si>
  <si>
    <t>武宇红</t>
  </si>
  <si>
    <t>聂洪涛  时颖（西安石油大学）  付胥宇  马宁（西安交通大学）</t>
  </si>
  <si>
    <t>新世纪以来西部影视的现状和前景研究</t>
  </si>
  <si>
    <t>苏敏</t>
  </si>
  <si>
    <t>王卓慈  张颖</t>
  </si>
  <si>
    <t>福克纳长篇小说中的存在主义研究</t>
  </si>
  <si>
    <t>郭爱云</t>
  </si>
  <si>
    <t>单亚萍  李秀东（西工大附中）  雷红珍（长安大学）  张若西（西安外国语大学）</t>
  </si>
  <si>
    <t>西安城乡统筹社会养老保险问题探究</t>
  </si>
  <si>
    <t>史维良</t>
  </si>
  <si>
    <t>安琳  杨海忠  张云  国东伟（西安市地税局）</t>
  </si>
  <si>
    <t>2012.02-2012.10</t>
  </si>
  <si>
    <t>2012.3.29 0.15 12.12.11 0.135</t>
  </si>
  <si>
    <t>和谐文化建设与西安民主观幸福感的关系研究</t>
  </si>
  <si>
    <t>高立  高东新（西安市社科院）</t>
  </si>
  <si>
    <t>西安统筹城乡发展路径研究</t>
  </si>
  <si>
    <t>武俞辰</t>
  </si>
  <si>
    <t>王恩胡  范云芳  翟若鹏（西安国际港务区）  王晓艳</t>
  </si>
  <si>
    <t>陕西省体育局常规课题</t>
  </si>
  <si>
    <t>篮球项目比赛跑动能力研究</t>
  </si>
  <si>
    <t>贾进社</t>
  </si>
  <si>
    <t>吕向明  邓澄  安卓炯  静铁  郭志勇  杨三利</t>
  </si>
  <si>
    <t>陕西省女性参与竞技体育运动的调研研究</t>
  </si>
  <si>
    <t>黄铁英</t>
  </si>
  <si>
    <r>
      <t xml:space="preserve">张敏（西安体育学院） </t>
    </r>
    <r>
      <rPr>
        <sz val="11"/>
        <rFont val="宋体"/>
        <family val="0"/>
      </rPr>
      <t xml:space="preserve"> 李蕊  张星（西安体育学院）  张云  李文萍</t>
    </r>
  </si>
  <si>
    <t>陕西省体育局常规课题</t>
  </si>
  <si>
    <t>西安市社区体育设施服务现状与对策研究</t>
  </si>
  <si>
    <t>文英利</t>
  </si>
  <si>
    <r>
      <t xml:space="preserve">卢耿华（西安体育学院） </t>
    </r>
    <r>
      <rPr>
        <sz val="11"/>
        <rFont val="宋体"/>
        <family val="0"/>
      </rPr>
      <t xml:space="preserve"> 叶述武（陕西省体育局）  苏林（西安市健身俱乐部）  郭爱云</t>
    </r>
  </si>
  <si>
    <t>TS1202</t>
  </si>
  <si>
    <t>陕西省统计局</t>
  </si>
  <si>
    <t>陕西研发投入与产出比较研究</t>
  </si>
  <si>
    <t>张文红  葛健  刘莉  申渊源   施莉杰  乔静 朱晨茜 卫丹洁 李皖薇</t>
  </si>
  <si>
    <t>2012.07-2013.12</t>
  </si>
  <si>
    <t>2012.9.29 0.8</t>
  </si>
  <si>
    <t>ZL2012-06</t>
  </si>
  <si>
    <t>陕西省知识产权局</t>
  </si>
  <si>
    <t>陕西战略新兴产业知识产权运营效率的研究</t>
  </si>
  <si>
    <t>苏玉珠</t>
  </si>
  <si>
    <t>邱艺  宋爽（西安交通大学）  樊秀峰（西安交通大学）  何皓  于璐瑶  陈晓斌  张玲</t>
  </si>
  <si>
    <t>2012.6.28 4.0</t>
  </si>
  <si>
    <t>STZ[2012]02</t>
  </si>
  <si>
    <t>中共统战部统战理论研究课题</t>
  </si>
  <si>
    <t>统一战线成员树立和践行社会主义核心价值体系基本要求</t>
  </si>
  <si>
    <t>闫团结  姚波</t>
  </si>
  <si>
    <t>2012.06-2012.10</t>
  </si>
  <si>
    <t>STZ[2012]12</t>
  </si>
  <si>
    <t>陕西省委统战理论研究课题</t>
  </si>
  <si>
    <t>民间组织的迅速发展对统战工作带来的挑战与对策研究</t>
  </si>
  <si>
    <t>任纪虎</t>
  </si>
  <si>
    <t>STZ[2012]13</t>
  </si>
  <si>
    <t>和谐社会视野下民间宗教与佛教的关系—以陕西为中心的研究</t>
  </si>
  <si>
    <t>马静（思政部）</t>
  </si>
  <si>
    <t>董红  米永平</t>
  </si>
  <si>
    <t>STZ[2012]14</t>
  </si>
  <si>
    <t>新形势下“同心”思想的理论内涵和工作实践研究</t>
  </si>
  <si>
    <t>陈景聚</t>
  </si>
  <si>
    <t>STZ[2012]15</t>
  </si>
  <si>
    <t>青年党外代表人士培养机制研究</t>
  </si>
  <si>
    <t>马晓梅</t>
  </si>
  <si>
    <t>闫团结</t>
  </si>
  <si>
    <t>STZ[2012]16</t>
  </si>
  <si>
    <t>宗教界代表人士队伍建设研究—以陕西省为例</t>
  </si>
  <si>
    <t>庾荣</t>
  </si>
  <si>
    <t>唐奇志</t>
  </si>
  <si>
    <t>STZ[2012]17</t>
  </si>
  <si>
    <t>新时期“同心”思想的哲学意蕴及其价值</t>
  </si>
  <si>
    <t>王勇（思政部）</t>
  </si>
  <si>
    <t>王星辉</t>
  </si>
  <si>
    <t>STZ[2012]18</t>
  </si>
  <si>
    <t>非公有制经济人士的价值引领问题研究</t>
  </si>
  <si>
    <t>冯笑</t>
  </si>
  <si>
    <t>韩瑞</t>
  </si>
  <si>
    <t>SGH12472</t>
  </si>
  <si>
    <t>陕西省教育科学“十二五”规划2012年度课题</t>
  </si>
  <si>
    <t>高校旅游管理专业聘请一线人员参与实践教学模式研究</t>
  </si>
  <si>
    <t>宋艺 王培 马震 陈梦榆</t>
  </si>
  <si>
    <t>2012.06-2014.05</t>
  </si>
  <si>
    <t>论文      研究报告</t>
  </si>
  <si>
    <t>陕西省残疾人联合会</t>
  </si>
  <si>
    <t>西安市残疾人医疗保健状况调查分析与对策研究</t>
  </si>
  <si>
    <t>朱建建</t>
  </si>
  <si>
    <t>蔡宇  邹毅</t>
  </si>
  <si>
    <t>2012.03-2013.03</t>
  </si>
  <si>
    <t>西安市残疾人婚姻家庭状况调查分析</t>
  </si>
  <si>
    <t>蔡宇</t>
  </si>
  <si>
    <t>杜鹃汀  刘爱萍  张丽（文法）</t>
  </si>
  <si>
    <t>西安市残疾人就业情况调查分析与对策研究</t>
  </si>
  <si>
    <t>杜鹃汀</t>
  </si>
  <si>
    <t>朱建建  蒲晓晔  牛春燕</t>
  </si>
  <si>
    <t>陕西省旅游局</t>
  </si>
  <si>
    <t>陕西省2012年度非星级旅游住宿设施入境游客接待抽样调查</t>
  </si>
  <si>
    <t>亢大麟</t>
  </si>
  <si>
    <t>王佐仁  王蕾  张莉（统计）  薛亮（陕西师范大学）  魏钊  白桦</t>
  </si>
  <si>
    <t>2012.04-2012.12</t>
  </si>
  <si>
    <t>2012.5.16 24.6</t>
  </si>
  <si>
    <t>陕西省财政厅</t>
  </si>
  <si>
    <t>陕西省财政系统执行党政机关公文处理条例调查</t>
  </si>
  <si>
    <t>李大敏</t>
  </si>
  <si>
    <t>2012.10-2012.12</t>
  </si>
  <si>
    <t>陕西省财政系统公文行文失范问题调研</t>
  </si>
  <si>
    <t>刘爱萍</t>
  </si>
  <si>
    <t>陕西省新闻出版局</t>
  </si>
  <si>
    <t>2010-2012陕西省新媒体发展调查分析与趋向研究</t>
  </si>
  <si>
    <t>朱建建  杜鹃汀  刘爱萍</t>
  </si>
  <si>
    <t>2012.09-2014.01</t>
  </si>
  <si>
    <t>陕西省动漫、游戏出版产业状况调查分析</t>
  </si>
  <si>
    <t>杜鹃汀  邹毅</t>
  </si>
  <si>
    <t>SNSR12008</t>
  </si>
  <si>
    <t>陕西省审计厅</t>
  </si>
  <si>
    <t>关于进一步完善保障性住房建设管理的对策研究</t>
  </si>
  <si>
    <t>刘杉    王毅（陕西省审计厅）</t>
  </si>
  <si>
    <t>周苗苗  李晓春  苗兴军  王文国（以上人员均为陕西省审计厅）</t>
  </si>
  <si>
    <t>2012.03-2012.12</t>
  </si>
  <si>
    <t>陕西旅游商品开发建设研究——各设区市（区）旅游商品研发生产基地探索</t>
  </si>
  <si>
    <t>郝俊卿</t>
  </si>
  <si>
    <t>姚宏  徐雪</t>
  </si>
  <si>
    <t>2012.07-2012.11</t>
  </si>
  <si>
    <t>2012.12.17 1.0</t>
  </si>
  <si>
    <t>中共延安市委办公室</t>
  </si>
  <si>
    <t>习仲勋在延安</t>
  </si>
  <si>
    <t xml:space="preserve">吴连书     田惠琴    </t>
  </si>
  <si>
    <t>2012.09-2013.02</t>
  </si>
  <si>
    <t>陕西省文化厅</t>
  </si>
  <si>
    <t>民营文化企业现状及发展情况</t>
  </si>
  <si>
    <t>2012.12-2013.07</t>
  </si>
  <si>
    <t>陕西省群众基本文化生活保障</t>
  </si>
  <si>
    <t>传统文化知识产权保护</t>
  </si>
  <si>
    <t>钟军艳</t>
  </si>
  <si>
    <t>西安市国家级文化与科技融合示范基地</t>
  </si>
  <si>
    <t>王颖</t>
  </si>
  <si>
    <r>
      <t>08XTJ004</t>
    </r>
  </si>
  <si>
    <t>我国高等教育投资效益评价的统计方法及应用研究</t>
  </si>
  <si>
    <t>张维群　李蓓蓓　张爱婷　褚成德</t>
  </si>
  <si>
    <t>2008.06-2010.12</t>
  </si>
  <si>
    <t>专著</t>
  </si>
  <si>
    <t>2008年纵向</t>
  </si>
  <si>
    <t>2012.3.31 2.0</t>
  </si>
  <si>
    <t>陕西省审计厅重点审计科研课题</t>
  </si>
  <si>
    <t>审计与审计调查研究</t>
  </si>
  <si>
    <t>张丽达</t>
  </si>
  <si>
    <t>马玉红（陕西省审计厅）  李超（普华永道会计事务所）  武晓玲（西安交通大学）</t>
  </si>
  <si>
    <t>2011.033-2011.11</t>
  </si>
  <si>
    <t>研究报告</t>
  </si>
  <si>
    <t>2012.6.18 1.6</t>
  </si>
  <si>
    <t>SNSR11006</t>
  </si>
  <si>
    <t>审计组长的素质要求与职责研究</t>
  </si>
  <si>
    <t>薛小荣</t>
  </si>
  <si>
    <t>刘杉  凌苏霞  王毅（陕西省审计厅）  姚根社  王倩（商学院）  冉丽茹</t>
  </si>
  <si>
    <t>2011.03-2011.11</t>
  </si>
  <si>
    <r>
      <t>2</t>
    </r>
    <r>
      <rPr>
        <sz val="11"/>
        <rFont val="宋体"/>
        <family val="0"/>
      </rPr>
      <t>008LZ020</t>
    </r>
  </si>
  <si>
    <t>国家统计局全国统计科学研究(重点）</t>
  </si>
  <si>
    <t>我国各地区经济发展的环境评价</t>
  </si>
  <si>
    <r>
      <t>陈</t>
    </r>
    <r>
      <rPr>
        <sz val="11"/>
        <rFont val="宋体"/>
        <family val="0"/>
      </rPr>
      <t>正</t>
    </r>
  </si>
  <si>
    <r>
      <t>颜卫忠</t>
    </r>
    <r>
      <rPr>
        <sz val="11"/>
        <rFont val="宋体"/>
        <family val="0"/>
      </rPr>
      <t xml:space="preserve">    崔国平               王伟（在读研究生）</t>
    </r>
  </si>
  <si>
    <r>
      <t>2</t>
    </r>
    <r>
      <rPr>
        <sz val="11"/>
        <rFont val="宋体"/>
        <family val="0"/>
      </rPr>
      <t>008.12-2010.12</t>
    </r>
  </si>
  <si>
    <t>2012.5.16 0.8</t>
  </si>
  <si>
    <t>2009LZ039</t>
  </si>
  <si>
    <t>国家统计局全国统计科学研究(重点）</t>
  </si>
  <si>
    <t>基于信息时代下会计信息与统计信息的比较研究</t>
  </si>
  <si>
    <t>徐玮</t>
  </si>
  <si>
    <t>严琳  陈爱玲  潘晓凤  陈淑芳 左锐</t>
  </si>
  <si>
    <t>2009.12-2011.12</t>
  </si>
  <si>
    <t>2012.5.16 0.8</t>
  </si>
  <si>
    <t>陕西省水利厅</t>
  </si>
  <si>
    <t>陕西水利投入与经济增长研究</t>
  </si>
  <si>
    <t>张文红</t>
  </si>
  <si>
    <t>刘润芳  刘云忠  吴建祥  李威  杨瑞霞</t>
  </si>
  <si>
    <t>2011.09-2011.12</t>
  </si>
  <si>
    <t>2011年纵向</t>
  </si>
  <si>
    <t>12.6.27 4.5</t>
  </si>
  <si>
    <r>
      <t>S</t>
    </r>
    <r>
      <rPr>
        <sz val="11"/>
        <rFont val="宋体"/>
        <family val="0"/>
      </rPr>
      <t>F09021（2）</t>
    </r>
  </si>
  <si>
    <t>西安市科学技术计划社发引导－软科学项目</t>
  </si>
  <si>
    <t>西安城市管理相关问题研究：西安餐厨垃圾无害化、产业化研究</t>
  </si>
  <si>
    <t>于斌</t>
  </si>
  <si>
    <r>
      <t xml:space="preserve">李林梅 </t>
    </r>
    <r>
      <rPr>
        <sz val="11"/>
        <rFont val="宋体"/>
        <family val="0"/>
      </rPr>
      <t xml:space="preserve"> 王莉（统计）  王蕾</t>
    </r>
  </si>
  <si>
    <t>2009.01-2010.12</t>
  </si>
  <si>
    <t>研究报告论文1篇</t>
  </si>
  <si>
    <t>2009年纵向</t>
  </si>
  <si>
    <t>2012.10.31 0.9</t>
  </si>
  <si>
    <t>SF1009（4）</t>
  </si>
  <si>
    <t>西安统筹科技资源改革创新研究——西安军民两用技术整合模式与机制研究</t>
  </si>
  <si>
    <t>李文辉</t>
  </si>
  <si>
    <t>赵广信  段淑芳  王亚玲  曾慧  刘芳</t>
  </si>
  <si>
    <t>2010.01-2011.12</t>
  </si>
  <si>
    <t>2010年纵向</t>
  </si>
  <si>
    <r>
      <t>07CRK003</t>
    </r>
  </si>
  <si>
    <t>国家社科基金项目</t>
  </si>
  <si>
    <t>婚姻挤压下的中国农村大龄未婚男性的生活福利和促进政策研究</t>
  </si>
  <si>
    <t>韦　艳</t>
  </si>
  <si>
    <r>
      <t>杨雪燕</t>
    </r>
    <r>
      <rPr>
        <sz val="11"/>
        <rFont val="宋体"/>
        <family val="0"/>
      </rPr>
      <t>（西安交通大学）　李艳（西安工程大学）　　姜全保（西安交通大学）　刘晓红　罗　冰　马秦龙</t>
    </r>
  </si>
  <si>
    <r>
      <t>2</t>
    </r>
    <r>
      <rPr>
        <sz val="11"/>
        <rFont val="宋体"/>
        <family val="0"/>
      </rPr>
      <t>007.06-2009.06</t>
    </r>
  </si>
  <si>
    <t>论文集研究报告</t>
  </si>
  <si>
    <t>2007年纵向</t>
  </si>
  <si>
    <t>2012.11.8 1.6</t>
  </si>
  <si>
    <t>09XJL002</t>
  </si>
  <si>
    <t>发展军民结合高技术产业条件下国家投资形成的国防知识产权权属和利益分配激励政策研究</t>
  </si>
  <si>
    <t>丁德科</t>
  </si>
  <si>
    <r>
      <t>王云   曾慧   刘敏   王亚玲  王新安　王南丰　梁清文</t>
    </r>
    <r>
      <rPr>
        <sz val="11"/>
        <rFont val="宋体"/>
        <family val="0"/>
      </rPr>
      <t>（国防经济发展研究中心） 孟庆贵（国防经济发展研究中心）  赵超（陕西国际商贸学院）</t>
    </r>
  </si>
  <si>
    <t>2009.06-2010.12</t>
  </si>
  <si>
    <t>2012.11.8 2.0</t>
  </si>
  <si>
    <t>西安市第六次人口普查课题</t>
  </si>
  <si>
    <t>西安市人口就业现状、问题及劳动力供求关系变动趋势研究</t>
  </si>
  <si>
    <t>陈正</t>
  </si>
  <si>
    <r>
      <t>李俊红  颜卫忠  崔国平  李冲冲</t>
    </r>
    <r>
      <rPr>
        <sz val="11"/>
        <rFont val="宋体"/>
        <family val="0"/>
      </rPr>
      <t>（研究生）  罗云（研究生）  汪飞飞（研究生）</t>
    </r>
  </si>
  <si>
    <t>2011.12-2012.06</t>
  </si>
  <si>
    <t>2012.10.31 1.5</t>
  </si>
  <si>
    <t>西安市流动人口现状与服务及管理模式研究</t>
  </si>
  <si>
    <t>朱钰</t>
  </si>
  <si>
    <r>
      <t>刘颖洁  张颖</t>
    </r>
    <r>
      <rPr>
        <sz val="11"/>
        <rFont val="宋体"/>
        <family val="0"/>
      </rPr>
      <t xml:space="preserve">（经济）  陈小飘（研究生）  邵东霞（研究生）  彭亚男（研究生）  </t>
    </r>
  </si>
  <si>
    <t>西安市少数民族人口问题研究</t>
  </si>
  <si>
    <r>
      <t>张颖</t>
    </r>
    <r>
      <rPr>
        <sz val="11"/>
        <rFont val="宋体"/>
        <family val="0"/>
      </rPr>
      <t>（经济）</t>
    </r>
  </si>
  <si>
    <r>
      <t>朱钰  刘颖洁  陈小飘</t>
    </r>
    <r>
      <rPr>
        <sz val="11"/>
        <rFont val="宋体"/>
        <family val="0"/>
      </rPr>
      <t xml:space="preserve">（研究生）  邵东霞（研究生）  彭亚男（研究生）  </t>
    </r>
  </si>
  <si>
    <t>2012.10.31 0.75</t>
  </si>
  <si>
    <t>10BZZ021</t>
  </si>
  <si>
    <t>城中村治理中的地方政府管理与村民自治有机衔接与良性互动研究</t>
  </si>
  <si>
    <r>
      <t>白呈明  张艳娥  钟海         郑梦熊</t>
    </r>
    <r>
      <rPr>
        <sz val="11"/>
        <rFont val="宋体"/>
        <family val="0"/>
      </rPr>
      <t>（陕西省委政策研究室）</t>
    </r>
  </si>
  <si>
    <t>2010.07-2013.09</t>
  </si>
  <si>
    <t xml:space="preserve"> 专著 </t>
  </si>
  <si>
    <t>2012.11.27 9.2</t>
  </si>
  <si>
    <t>10CKS002</t>
  </si>
  <si>
    <t>国家社科基金项目（青年）</t>
  </si>
  <si>
    <t>马克思的社会形态理论及其在当代中国的传承创新研究</t>
  </si>
  <si>
    <r>
      <t>韩瑞  任纪虎  张全胜</t>
    </r>
    <r>
      <rPr>
        <sz val="11"/>
        <rFont val="宋体"/>
        <family val="0"/>
      </rPr>
      <t>（中国人民大学）  温习勇（安康学院）</t>
    </r>
  </si>
  <si>
    <t>2010.07-2012.06</t>
  </si>
  <si>
    <t>10XFX020</t>
  </si>
  <si>
    <t>国家社科基金项目（西部）</t>
  </si>
  <si>
    <t>中国税收源泉扣缴制度的优化设计研究</t>
  </si>
  <si>
    <t>任红梅</t>
  </si>
  <si>
    <r>
      <t>李香菊</t>
    </r>
    <r>
      <rPr>
        <sz val="11"/>
        <rFont val="宋体"/>
        <family val="0"/>
      </rPr>
      <t>（西安交通大学）  王晓红    马红鸽  李勤  刘军（陕西省国税局）  周晓阳（西安交通大学）</t>
    </r>
  </si>
  <si>
    <t>2010.07-2012.12</t>
  </si>
  <si>
    <t>10XJY033</t>
  </si>
  <si>
    <t>留守农民低素质化问题与培养现代新型农民群体的政策研究</t>
  </si>
  <si>
    <t>宁泽逵</t>
  </si>
  <si>
    <r>
      <t>李红  郝新军  刘旭东  宋敏   武晓明</t>
    </r>
    <r>
      <rPr>
        <sz val="11"/>
        <rFont val="宋体"/>
        <family val="0"/>
      </rPr>
      <t>（西安科技大学）  何艳桃（宝鸡文理学院）</t>
    </r>
  </si>
  <si>
    <t>2010.07-2013.06</t>
  </si>
  <si>
    <t>论文(集)
研究报告</t>
  </si>
  <si>
    <t>09BJY062</t>
  </si>
  <si>
    <t>西部地区农户生产行为与土地流转的组织与创新研究</t>
  </si>
  <si>
    <t>张爱婷</t>
  </si>
  <si>
    <r>
      <t>谢邦昌  亢大麟  刘润芳  陈兴锋</t>
    </r>
    <r>
      <rPr>
        <sz val="11"/>
        <rFont val="宋体"/>
        <family val="0"/>
      </rPr>
      <t>（国家统计局陕西调查总队）  耿宏强  孙学英  杨俊辉（国家统计局陕西调查总队）　高宇（国家统计局陕西调查总队）</t>
    </r>
  </si>
  <si>
    <t>2009.06-2011.12</t>
  </si>
  <si>
    <t>专著  </t>
  </si>
  <si>
    <t>09CZZ019</t>
  </si>
  <si>
    <t>转型社会的利益冲突与当代中国工会利益整合和利益表达研究</t>
  </si>
  <si>
    <r>
      <t xml:space="preserve">刘勇 </t>
    </r>
    <r>
      <rPr>
        <sz val="11"/>
        <rFont val="宋体"/>
        <family val="0"/>
      </rPr>
      <t>（教务）</t>
    </r>
  </si>
  <si>
    <r>
      <t>武建强</t>
    </r>
    <r>
      <rPr>
        <sz val="11"/>
        <rFont val="宋体"/>
        <family val="0"/>
      </rPr>
      <t>（陕西师范大学）　         戴军（陕西师范大学）　李慧玲  卢云</t>
    </r>
  </si>
  <si>
    <t>2009.06-2011.06</t>
  </si>
  <si>
    <t>论文集  研究报告</t>
  </si>
  <si>
    <t>09XJL004</t>
  </si>
  <si>
    <t>中国二元非均衡经济社会结构与转型期农民增收困境</t>
  </si>
  <si>
    <t>王恩胡</t>
  </si>
  <si>
    <r>
      <t>殷红霞　高全成　王志彬</t>
    </r>
    <r>
      <rPr>
        <sz val="11"/>
        <rFont val="宋体"/>
        <family val="0"/>
      </rPr>
      <t>（西北农林科技大学）　聂强（西北农林科技大学）　　康国伟　鄢小莉　　　</t>
    </r>
  </si>
  <si>
    <t>09XJL013</t>
  </si>
  <si>
    <t>基于金融危机传染效应的中国金融风险预警研究</t>
  </si>
  <si>
    <t>王小霞</t>
  </si>
  <si>
    <r>
      <t>陈俊亚　胡碧　彭莉戈　张宏丽　徐有俊</t>
    </r>
    <r>
      <rPr>
        <sz val="11"/>
        <rFont val="宋体"/>
        <family val="0"/>
      </rPr>
      <t>（西安交通大学）　孙金峰</t>
    </r>
  </si>
  <si>
    <t>2011Z021</t>
  </si>
  <si>
    <t>陕西省社会科学界重大理论和现实问题研究项目</t>
  </si>
  <si>
    <t>陕西国有资本运营战略研究</t>
  </si>
  <si>
    <t>余涛  张佩  郑勇</t>
  </si>
  <si>
    <t>2011.05-2012.05</t>
  </si>
  <si>
    <t>12.11.15 0.2</t>
  </si>
  <si>
    <t>2011Z022</t>
  </si>
  <si>
    <t>西部地区特色优势产业发展与结构调整研究</t>
  </si>
  <si>
    <t>赵晓罡（西安外国语大学）  王宗鱼  张恒梅  苏珊珊  薛继亮（西北农林科技大学博士生）</t>
  </si>
  <si>
    <t>2011Z023</t>
  </si>
  <si>
    <t>基于经济可持续发展的陕西人力资源开发对策研究</t>
  </si>
  <si>
    <t>赵广信  周旭  夏绪梅         窦红宾（西安航空技术高等专科学校）</t>
  </si>
  <si>
    <t>中共陕西省委党史研究室重点课题</t>
  </si>
  <si>
    <t>关于习仲勋同志坚定共产主义理想信念的纪念性文章</t>
  </si>
  <si>
    <t>2009.08-2009.12</t>
  </si>
  <si>
    <t>12.12.07 0.3</t>
  </si>
  <si>
    <t>陕西省体育局体育科研课题</t>
  </si>
  <si>
    <t>西安市居民体育休闲的价值取向研究</t>
  </si>
  <si>
    <t>黄铁英</t>
  </si>
  <si>
    <t>李蕊  胡小刚（陕西师范大学）  杨胜来（陕西师范大学）</t>
  </si>
  <si>
    <t>2011.07-2012.07</t>
  </si>
  <si>
    <t>2012.12.25 0.4</t>
  </si>
  <si>
    <t>陕西全运会男子U-19足球队运动员专项体能特征研究</t>
  </si>
  <si>
    <t>雷旭</t>
  </si>
  <si>
    <t>黑晓虎（西安体育学院）  张继学（陕西足球运动管理中心）  吕向明  杨三利  张跃德（陕西全运男子足球队）  王振斌（全运男子足球队）  邓宏涛  李二平（陕西足球运动管理中心）</t>
  </si>
  <si>
    <t>2012.12.25 0.3</t>
  </si>
  <si>
    <t>心理技能训练对竞走运动员疲劳耐受力的影响</t>
  </si>
  <si>
    <t>张云</t>
  </si>
  <si>
    <t>许崇高  张清华（田径管理中心）  张先锋（西安体育学院）  李文萍  宋程（西安体育学院）  刘剑（陕西省体育运动学校）</t>
  </si>
  <si>
    <t>2013.12.25 0.2</t>
  </si>
  <si>
    <t>多媒体技术在陕西省运动训练中的应用分析</t>
  </si>
  <si>
    <t>李培静</t>
  </si>
  <si>
    <t>吕向明  静铁  任文龙（空军工程大学）</t>
  </si>
  <si>
    <t>2012.12.25 0.2</t>
  </si>
  <si>
    <t>10YJA790230</t>
  </si>
  <si>
    <t>教育部人文社会科学研究一般项目(规划基金）</t>
  </si>
  <si>
    <t>教育机会分配、人力资本水平和西部农村青年的职业流动</t>
  </si>
  <si>
    <t>殷红霞</t>
  </si>
  <si>
    <r>
      <t>王恩胡  朱珏  王冬英  郑毅敏  赵淑萍  聂强</t>
    </r>
    <r>
      <rPr>
        <sz val="11"/>
        <rFont val="宋体"/>
        <family val="0"/>
      </rPr>
      <t>（西北农林科技大学）</t>
    </r>
  </si>
  <si>
    <t>2010.12-2013.12</t>
  </si>
  <si>
    <t>研究报告  论文3-5篇</t>
  </si>
  <si>
    <t>10YJC630347</t>
  </si>
  <si>
    <t>教育部人文社会科学研究一般项目（青年项目）</t>
  </si>
  <si>
    <t>基于战略地图的文化遗产旅游资源管理策略研究——以陕西省为例</t>
  </si>
  <si>
    <r>
      <t>孙根年</t>
    </r>
    <r>
      <rPr>
        <sz val="11"/>
        <rFont val="宋体"/>
        <family val="0"/>
      </rPr>
      <t>（陕西师范大学）  程圩（西安旅游设计研究院）  郝俊卿  薛刚（西安市旅游局）  杨敏  张琪</t>
    </r>
  </si>
  <si>
    <t>研究报告  论文2-3篇</t>
  </si>
  <si>
    <t>10YJC752026</t>
  </si>
  <si>
    <t>肖洛霍夫在中国的影响与接受研究</t>
  </si>
  <si>
    <t>刘祥文</t>
  </si>
  <si>
    <r>
      <t>夏益群</t>
    </r>
    <r>
      <rPr>
        <sz val="11"/>
        <rFont val="宋体"/>
        <family val="0"/>
      </rPr>
      <t>（湖南商学院）  张颖  张璐</t>
    </r>
  </si>
  <si>
    <t xml:space="preserve">专著    论文      </t>
  </si>
  <si>
    <t>09YJAZH070</t>
  </si>
  <si>
    <t>教育部人文社会科学研究一般项目</t>
  </si>
  <si>
    <t>中国教育事业发展测量与评价研究</t>
  </si>
  <si>
    <t>王振龙</t>
  </si>
  <si>
    <r>
      <t>李宗嗣</t>
    </r>
    <r>
      <rPr>
        <sz val="11"/>
        <rFont val="宋体"/>
        <family val="0"/>
      </rPr>
      <t>（陕西师范大学）亢大麟  王莉霞（陕西省统计局） 刘志选（陕西广播电视大学）焦传震（陕西广播电视大学） 贺金安  吴宏梅（陕西广播电视大学） 任艳红（陕西广播电视大学）</t>
    </r>
  </si>
  <si>
    <t>2009.11-2012.12</t>
  </si>
  <si>
    <t>专著     论文</t>
  </si>
  <si>
    <t>07JA790102</t>
  </si>
  <si>
    <t>西部大飞机产业发展战略思路与对策研究</t>
  </si>
  <si>
    <t>赵广信　   王新安</t>
  </si>
  <si>
    <t>刘总理　李淑惠　王南丰　岳　勇</t>
  </si>
  <si>
    <t>2007.12-2010.12</t>
  </si>
  <si>
    <t>专著　　　研究报告</t>
  </si>
  <si>
    <t>08JA810020</t>
  </si>
  <si>
    <t>教育部哲学社会科学研究一般项目</t>
  </si>
  <si>
    <t>新时期乡村治理主体及其行为关系研究</t>
  </si>
  <si>
    <r>
      <t>白呈明　钟海　张艳娥　       刘勇</t>
    </r>
    <r>
      <rPr>
        <sz val="11"/>
        <rFont val="宋体"/>
        <family val="0"/>
      </rPr>
      <t>（研究生部）　任艳妮</t>
    </r>
  </si>
  <si>
    <t>2008.11-2011.12</t>
  </si>
  <si>
    <t>09XJCZH006</t>
  </si>
  <si>
    <t>企业伦理经营：现状、瓶颈及其治理</t>
  </si>
  <si>
    <t>褚诚德  段淑芳  张雪绸  金敏  刘芳 李钊</t>
  </si>
  <si>
    <t>第三批陕西高校思想政治教育研究项目</t>
  </si>
  <si>
    <t>高等学校校园文化建设评价指标体系研究</t>
  </si>
  <si>
    <t>姚波</t>
  </si>
  <si>
    <t>耿宏强  张璐  郭艳  吴澜  刘燕</t>
  </si>
  <si>
    <t>2011.03-2012.12</t>
  </si>
  <si>
    <t>2013.2.28  1.0</t>
  </si>
  <si>
    <t>SCGJ2012-6</t>
  </si>
  <si>
    <t>财政干部教育培训信息管理系统研究</t>
  </si>
  <si>
    <t>2011.12-2012.08</t>
  </si>
  <si>
    <t>2012.7.18  3.0</t>
  </si>
  <si>
    <t xml:space="preserve"> </t>
  </si>
  <si>
    <t>序号</t>
  </si>
  <si>
    <t>委　托　单　位</t>
  </si>
  <si>
    <t>项　目　名　称</t>
  </si>
  <si>
    <t>项  目     负责人</t>
  </si>
  <si>
    <t>项目组成员               　　　及所在单位</t>
  </si>
  <si>
    <t>起止日期</t>
  </si>
  <si>
    <t>合同额　（万元）</t>
  </si>
  <si>
    <t>备注</t>
  </si>
  <si>
    <t>结题时间</t>
  </si>
  <si>
    <t>到款时间</t>
  </si>
  <si>
    <t>当年到款       经费     　　（万元）</t>
  </si>
  <si>
    <t>序号</t>
  </si>
  <si>
    <t>项目编号</t>
  </si>
  <si>
    <t>项目来源</t>
  </si>
  <si>
    <t>委托单位</t>
  </si>
  <si>
    <t>项目名称</t>
  </si>
  <si>
    <t>项  目　　　合作人</t>
  </si>
  <si>
    <t>起止　　日期</t>
  </si>
  <si>
    <t>合作　　经费　（万元）</t>
  </si>
  <si>
    <t>当年到款经费　（万元）</t>
  </si>
  <si>
    <t>备注</t>
  </si>
  <si>
    <t>项目来源</t>
  </si>
  <si>
    <t>序号</t>
  </si>
  <si>
    <t>纵向课题</t>
  </si>
  <si>
    <t>申报项数</t>
  </si>
  <si>
    <t>教育部重大攻关</t>
  </si>
  <si>
    <t>小计</t>
  </si>
  <si>
    <t>国家级</t>
  </si>
  <si>
    <t>全国教育科学规划</t>
  </si>
  <si>
    <t>国家体育总局</t>
  </si>
  <si>
    <t>建党90周年</t>
  </si>
  <si>
    <t>国家社科基金</t>
  </si>
  <si>
    <t>陕西省妇女联合会</t>
  </si>
  <si>
    <t>西安市旅游局</t>
  </si>
  <si>
    <t>陕西省统计局</t>
  </si>
  <si>
    <t>基地项目（含建设）</t>
  </si>
  <si>
    <t>陕西省旅游局</t>
  </si>
  <si>
    <t>项目类别</t>
  </si>
  <si>
    <t>项数</t>
  </si>
  <si>
    <t>下达经费</t>
  </si>
  <si>
    <t>当年到款</t>
  </si>
  <si>
    <t>配套经费</t>
  </si>
  <si>
    <t>国家自然基金</t>
  </si>
  <si>
    <t>省部级　　项目</t>
  </si>
  <si>
    <t>教育部</t>
  </si>
  <si>
    <t>国家统计局</t>
  </si>
  <si>
    <t>陕西省科技厅</t>
  </si>
  <si>
    <t>软科学</t>
  </si>
  <si>
    <t>自然基金</t>
  </si>
  <si>
    <t>省规划办</t>
  </si>
  <si>
    <t>地、市、厅、局级项目</t>
  </si>
  <si>
    <t>陕西省知识产权战略研究计划</t>
  </si>
  <si>
    <t>省教育厅</t>
  </si>
  <si>
    <t>科学研究计划人文社科</t>
  </si>
  <si>
    <t>自然科学</t>
  </si>
  <si>
    <t>西安市科技局科技计划</t>
  </si>
  <si>
    <t>市规划办</t>
  </si>
  <si>
    <t>省社科联</t>
  </si>
  <si>
    <t>中共陕西省委统战部</t>
  </si>
  <si>
    <t>陕西省体育局</t>
  </si>
  <si>
    <t>陕西省审计厅</t>
  </si>
  <si>
    <t>司法部</t>
  </si>
  <si>
    <t>横向项目</t>
  </si>
  <si>
    <t>合同额</t>
  </si>
  <si>
    <t>协作项目</t>
  </si>
  <si>
    <t>合作经费</t>
  </si>
  <si>
    <t>院级项目</t>
  </si>
  <si>
    <t>基地项目</t>
  </si>
  <si>
    <t>一般项目</t>
  </si>
  <si>
    <t>学术专著</t>
  </si>
  <si>
    <t>总计</t>
  </si>
  <si>
    <t>陕西省地方志办公室</t>
  </si>
  <si>
    <t>陕西省第二次R&amp;D资源清查领导小组办公室</t>
  </si>
  <si>
    <t>陕西省信息化领导小组办公室</t>
  </si>
  <si>
    <t>陕西省第六次人口普查课题</t>
  </si>
  <si>
    <t>陕西省文化厅</t>
  </si>
  <si>
    <t>中共陕西省委宣传部</t>
  </si>
  <si>
    <t>陕西省财政厅</t>
  </si>
  <si>
    <t>西安市第六次人口普查课题</t>
  </si>
  <si>
    <t>陕西省水利厅</t>
  </si>
  <si>
    <t>国务院第六次全国人口普查办公室</t>
  </si>
  <si>
    <t>韦艳</t>
  </si>
  <si>
    <t>陕西合顺正达房地产开发有限公司</t>
  </si>
  <si>
    <t>多地块项目投资决策分析研究</t>
  </si>
  <si>
    <t>向寿生</t>
  </si>
  <si>
    <t>尚宇梅  段永彬</t>
  </si>
  <si>
    <t>2012.03-2012.09</t>
  </si>
  <si>
    <t>陕西非公有制经济会计研究会</t>
  </si>
  <si>
    <t>小企业会计准则</t>
  </si>
  <si>
    <t>陈俊亚</t>
  </si>
  <si>
    <t>2012.03-2012.08</t>
  </si>
  <si>
    <t>西安市长安区超强有限责任公司</t>
  </si>
  <si>
    <t>银行贷款信用额度效用测试评估研究</t>
  </si>
  <si>
    <t>李萍</t>
  </si>
  <si>
    <t>2012.03-2013.03</t>
  </si>
  <si>
    <t>陕西朗丰现代农业科技股份有限公司</t>
  </si>
  <si>
    <t>对陕西朗丰现代农业科技股份有限公司太极拳普及与推广的研究</t>
  </si>
  <si>
    <t>2012.01-2012.05</t>
  </si>
  <si>
    <t>任丽娟</t>
  </si>
  <si>
    <t>焦兵</t>
  </si>
  <si>
    <t>西安社会科学规划基金项目</t>
  </si>
  <si>
    <t>2012.3.21 5.0</t>
  </si>
  <si>
    <t>2012年度各级各类项目立项情况一览表</t>
  </si>
  <si>
    <t>西安财经学院2012年度各级各类科研合作项目一览表</t>
  </si>
  <si>
    <t>国家社科基金项目</t>
  </si>
  <si>
    <t>陕西省创业促进会</t>
  </si>
  <si>
    <t>文学艺术类专业毕业生自主创业途径探索</t>
  </si>
  <si>
    <t>李玫</t>
  </si>
  <si>
    <t>葛宇虹（陕西师范大学）  王浩     王梦澄（陕西师范大学）</t>
  </si>
  <si>
    <t>2012.04-2012.12</t>
  </si>
  <si>
    <t>西安高新区电子工业园管理办公室</t>
  </si>
  <si>
    <t>科学发展、开拓创新，军民融和、服务社会——西京电气总公司军民融和发展转型之路探索</t>
  </si>
  <si>
    <t>王南丰</t>
  </si>
  <si>
    <t>杨殿学  刘敏（经济）  朱钰  刘勇（经济）</t>
  </si>
  <si>
    <t>2012.04-2012.06</t>
  </si>
  <si>
    <t>2012.5.4 2.7</t>
  </si>
  <si>
    <t>2012JM9003</t>
  </si>
  <si>
    <t>2012JM9005</t>
  </si>
  <si>
    <t>陕西省人口学会</t>
  </si>
  <si>
    <t>陕西省农村婚姻家庭变动研究</t>
  </si>
  <si>
    <t>2012.04-2013.04</t>
  </si>
  <si>
    <t>张艳平  石秀（研究生）  董硕（研究生）  沈志龙（研究生）  刘长城（研究生）</t>
  </si>
  <si>
    <t>12JK0044</t>
  </si>
  <si>
    <t>12JK0150</t>
  </si>
  <si>
    <t>科技部发展计划司</t>
  </si>
  <si>
    <t>陕西省科学技术信息研究所</t>
  </si>
  <si>
    <t>陕西研发资源颁布与产业衔接问题研究</t>
  </si>
  <si>
    <t>2011.05-2011.12</t>
  </si>
  <si>
    <t>排名第2、第4（共5人）</t>
  </si>
  <si>
    <t>2012.5.16 5.0</t>
  </si>
  <si>
    <t>2012.6.3  1.0</t>
  </si>
  <si>
    <t>西安飞机国际航空制造股份有限公司</t>
  </si>
  <si>
    <t>新舟飞机价格浮动模型研究与建立</t>
  </si>
  <si>
    <t>宋淑平</t>
  </si>
  <si>
    <t>王佐仁  张维群  于斌  韩柯  高强</t>
  </si>
  <si>
    <t>2008年横向</t>
  </si>
  <si>
    <t>2008.07-2009.10</t>
  </si>
  <si>
    <t>2012.5.30 1.3</t>
  </si>
  <si>
    <t>2012.6.19</t>
  </si>
  <si>
    <t>2012.06-2012.07</t>
  </si>
  <si>
    <t>刘亚萍</t>
  </si>
  <si>
    <t>蒲城集中供热有限公司</t>
  </si>
  <si>
    <t>蒲城集中供热有限公司“蒲城中心供热项目供应14MW燃煤热水锅炉”合同草案翻译</t>
  </si>
  <si>
    <t>法学会</t>
  </si>
  <si>
    <t>国家旅游局</t>
  </si>
  <si>
    <t>王浩</t>
  </si>
  <si>
    <t>陕西省残疾人联合会</t>
  </si>
  <si>
    <t>杨延风  高超  葛倩</t>
  </si>
  <si>
    <t>西安市驾驶员培训行业调研分析</t>
  </si>
  <si>
    <t>毛爱菊  何霞荣  李伟红  向寿生  周旭  尚宇梅</t>
  </si>
  <si>
    <t>2012.02-2012.09</t>
  </si>
  <si>
    <t>于璐瑶</t>
  </si>
  <si>
    <t>李大敏  张璐</t>
  </si>
  <si>
    <t>郝新军  姚高瑞  陈晓斌  黄慧婷</t>
  </si>
  <si>
    <t>黄雪</t>
  </si>
  <si>
    <t>中国石油天然气股份有限公司长庆油田分公司</t>
  </si>
  <si>
    <t>长庆油田ERP环境下内部控制研究与实践</t>
  </si>
  <si>
    <t>赵红</t>
  </si>
  <si>
    <r>
      <t>康萍  杜来红  任静  马西牛</t>
    </r>
    <r>
      <rPr>
        <sz val="9"/>
        <color indexed="8"/>
        <rFont val="宋体"/>
        <family val="0"/>
      </rPr>
      <t>（陕西财经职业技术学院）</t>
    </r>
  </si>
  <si>
    <t>2011.11-2011.12</t>
  </si>
  <si>
    <t>2011年横向</t>
  </si>
  <si>
    <t>2012.7.10 15.0</t>
  </si>
  <si>
    <t>西安润婷化妆品有限公司</t>
  </si>
  <si>
    <t>我国中小制造企业长期投资决策的理论研究及案例分析</t>
  </si>
  <si>
    <t>贾宗武</t>
  </si>
  <si>
    <t>曹月璐  张佩  王惠珍  李艳</t>
  </si>
  <si>
    <t>2011.11-2012.11</t>
  </si>
  <si>
    <t>2012.9.10 3.0</t>
  </si>
  <si>
    <t>2012.9.12</t>
  </si>
  <si>
    <t>2008年纵向</t>
  </si>
  <si>
    <t>2011年纵向</t>
  </si>
  <si>
    <t>2009年纵向</t>
  </si>
  <si>
    <t>国家文物局</t>
  </si>
  <si>
    <t>西安市恒通驾驶员培训有限公司</t>
  </si>
  <si>
    <t>2012.9.19</t>
  </si>
  <si>
    <t>胡健</t>
  </si>
  <si>
    <t>崔琰（西安文理学院）  杨晓莉  张建昌  温秀（西北大学）</t>
  </si>
  <si>
    <t>陕西安泰达建设工程有限公司</t>
  </si>
  <si>
    <t>陕西城乡居民体育市场消费需求研究</t>
  </si>
  <si>
    <t>贾彧</t>
  </si>
  <si>
    <t>康国伟  赵淑萍  郑维校  焦丽娜（研究生）  许恩升（研究生）  刘小华（研究生）  孙安文（研究生）</t>
  </si>
  <si>
    <t>2012.06-2012.08</t>
  </si>
  <si>
    <t>2012.9.14</t>
  </si>
  <si>
    <t>解芳  高立  闫雅都  李玫</t>
  </si>
  <si>
    <t>零售药店消费者购药行为调查</t>
  </si>
  <si>
    <t>解芳</t>
  </si>
  <si>
    <t>陕西建工集团第五建筑工程有限公司</t>
  </si>
  <si>
    <t>陕建五公司竞标能力的评价与提高对策研究</t>
  </si>
  <si>
    <t>刘成</t>
  </si>
  <si>
    <t>陕西省集体林权制度改革工作领导小组办公室</t>
  </si>
  <si>
    <t>陕西省主体林改完成后林改深化对策研究</t>
  </si>
  <si>
    <t>王新安</t>
  </si>
  <si>
    <r>
      <t>李艳花  张强  陈晓斌  李文辉  杨秀云</t>
    </r>
    <r>
      <rPr>
        <sz val="9"/>
        <color indexed="8"/>
        <rFont val="宋体"/>
        <family val="0"/>
      </rPr>
      <t>（西安交通大学</t>
    </r>
    <r>
      <rPr>
        <sz val="11"/>
        <color indexed="8"/>
        <rFont val="宋体"/>
        <family val="0"/>
      </rPr>
      <t>）  崔建军</t>
    </r>
    <r>
      <rPr>
        <sz val="9"/>
        <color indexed="8"/>
        <rFont val="宋体"/>
        <family val="0"/>
      </rPr>
      <t>（西安交通大学）</t>
    </r>
    <r>
      <rPr>
        <sz val="11"/>
        <color indexed="8"/>
        <rFont val="宋体"/>
        <family val="0"/>
      </rPr>
      <t xml:space="preserve">  宋元梁</t>
    </r>
    <r>
      <rPr>
        <sz val="9"/>
        <color indexed="8"/>
        <rFont val="宋体"/>
        <family val="0"/>
      </rPr>
      <t>（西安工业大学）</t>
    </r>
  </si>
  <si>
    <t>2011.11-2012.06</t>
  </si>
  <si>
    <t>2012.7.18 30.0</t>
  </si>
  <si>
    <t>2012.9.9 3.0</t>
  </si>
  <si>
    <t>2012.10.10</t>
  </si>
  <si>
    <t>2012.10.13</t>
  </si>
  <si>
    <t>2012.10.15</t>
  </si>
  <si>
    <t>2012.6.19 7.0  2012.10.10 3.0</t>
  </si>
  <si>
    <t>2012.9.28 3.0</t>
  </si>
  <si>
    <t>陕西省林产品经销公司</t>
  </si>
  <si>
    <t>2012.10.15</t>
  </si>
  <si>
    <t>西部名流文化艺术交流中心</t>
  </si>
  <si>
    <t>西部地区书画艺术品市场的发展研究</t>
  </si>
  <si>
    <t>郑勇  贾娇（研究生）  叶瑞红（研究生）</t>
  </si>
  <si>
    <t>北京欧亚康大生物科技有限责任公司</t>
  </si>
  <si>
    <t>企业会计电算化管理分析研究</t>
  </si>
  <si>
    <t>张幼娟</t>
  </si>
  <si>
    <t>2012.05-2013.05</t>
  </si>
  <si>
    <t>2012.5.30 2.0</t>
  </si>
  <si>
    <t>韩城市富援汽车运输有限责任公司</t>
  </si>
  <si>
    <t>陕西省物流行业现状与发展前景分析</t>
  </si>
  <si>
    <t>2012.07-2012.10</t>
  </si>
  <si>
    <t>陕西乾园房地产开发有限公司</t>
  </si>
  <si>
    <t>陕西省2012年房地产发展现状及对策研究</t>
  </si>
  <si>
    <t>李侠</t>
  </si>
  <si>
    <t>2012.07-2012.09</t>
  </si>
  <si>
    <t>2012.9.11 5.0</t>
  </si>
  <si>
    <t>陕西风向广告有限责任公司</t>
  </si>
  <si>
    <t>西安垃圾箱广告市场可行性研究</t>
  </si>
  <si>
    <t>马天剑</t>
  </si>
  <si>
    <t>2012.09.14 5.0</t>
  </si>
  <si>
    <t>2012.9.28 5.0</t>
  </si>
  <si>
    <t>西安市德福堂药业有限公司</t>
  </si>
  <si>
    <t>药业公司EAP策划</t>
  </si>
  <si>
    <t>2012.08-2012.11</t>
  </si>
  <si>
    <t>2012.08-2012.10</t>
  </si>
  <si>
    <t>2012.9.29 5.0</t>
  </si>
  <si>
    <t>西安致上装饰工程有限公司</t>
  </si>
  <si>
    <t>西安致上装饰工程有限公司室内软装饰课题研究</t>
  </si>
  <si>
    <t>2012.07-2012.12</t>
  </si>
  <si>
    <t>2012.10.19 2.0</t>
  </si>
  <si>
    <t>日元贷款陕西植树造林工程进度报告翻译项目</t>
  </si>
  <si>
    <t>2012.07-2012.08</t>
  </si>
  <si>
    <t>2012.10-2013.10</t>
  </si>
  <si>
    <t>西安市旺盛异型材料经营部</t>
  </si>
  <si>
    <t>小型异型材料企业成本管理研究</t>
  </si>
  <si>
    <t>盛碧荷</t>
  </si>
  <si>
    <t>2012.10-2012.12</t>
  </si>
  <si>
    <t>西安向阳航天材料股份有限公司</t>
  </si>
  <si>
    <t>西安向阳航天材料股份有限公司发展战略研究</t>
  </si>
  <si>
    <t>於志东</t>
  </si>
  <si>
    <t>2012.06-2012.09</t>
  </si>
  <si>
    <t>2012.10.22</t>
  </si>
  <si>
    <t>2012.10.18 3.0</t>
  </si>
  <si>
    <t>西安市发展和改革委员会</t>
  </si>
  <si>
    <t>西安市城乡产业发展专项规划</t>
  </si>
  <si>
    <t>王军生</t>
  </si>
  <si>
    <t>2012.10.22 10.0</t>
  </si>
  <si>
    <t>《设备现场安装高度指导以及现场员工培训》商务翻译</t>
  </si>
  <si>
    <t>西安亨泽商贸有限责任公司</t>
  </si>
  <si>
    <t>美国PPP-E公司与西安亨泽商贸有限责任公司的商务翻译</t>
  </si>
  <si>
    <t>2012.10.26 30.0</t>
  </si>
  <si>
    <t>西安市城乡社会事业发展专项规划</t>
  </si>
  <si>
    <t>刘晓</t>
  </si>
  <si>
    <t>2012.08-2012.09</t>
  </si>
  <si>
    <t>2012.03-2012.07</t>
  </si>
  <si>
    <t>悦达华美（西安）置业有限公司</t>
  </si>
  <si>
    <t>刘晓宁</t>
  </si>
  <si>
    <t>2012.08-2012.09</t>
  </si>
  <si>
    <t>关于悦达华美（西安）置业有限公司奥特莱斯国际商务社区及商业项目一期住宅可行性研究</t>
  </si>
  <si>
    <t>悦达华美（西安）置业有限公司</t>
  </si>
  <si>
    <t>2012.09-2012.10</t>
  </si>
  <si>
    <t>关于悦达华美（西安）置业有限公司奥特莱斯国际商务社区及商业项目二期住宅可行性研究</t>
  </si>
  <si>
    <t>关于悦达华美（西安）置业有限公司奥特莱斯国际商务社区及商业项目三期住宅可行性研究</t>
  </si>
  <si>
    <t>2012.09-2012.09</t>
  </si>
  <si>
    <t>关于悦达华美（西安）置业有限公司奥特莱斯国际商务社区及商业项目整体可行性研究</t>
  </si>
  <si>
    <t>2012.10-2012.10</t>
  </si>
  <si>
    <t>陕西西瑞（集团）有限责任公司</t>
  </si>
  <si>
    <t>陕西粮农集团中长期发展规划</t>
  </si>
  <si>
    <t>杨尔平</t>
  </si>
  <si>
    <t>西安市金恒广来商贸有限公司</t>
  </si>
  <si>
    <t>企业内部控制管理的分析研究</t>
  </si>
  <si>
    <t>杨茜</t>
  </si>
  <si>
    <t>2012.11-2013.11</t>
  </si>
  <si>
    <t>2012KRZ21</t>
  </si>
  <si>
    <t>2012KRM08</t>
  </si>
  <si>
    <t>2012KRM12</t>
  </si>
  <si>
    <t>2012KRM40</t>
  </si>
  <si>
    <t>2012KRM84</t>
  </si>
  <si>
    <t>2012KRM111</t>
  </si>
  <si>
    <t>2012JQ9003</t>
  </si>
  <si>
    <t>2012JM8018</t>
  </si>
  <si>
    <t>2012JM8034</t>
  </si>
  <si>
    <t>2012.11.15 4.0</t>
  </si>
  <si>
    <t>2012.11.15 1.0</t>
  </si>
  <si>
    <t>2012.11.05 2.0</t>
  </si>
  <si>
    <t>2012.10.31 1.0</t>
  </si>
  <si>
    <t>2012.11.16</t>
  </si>
  <si>
    <t>2012.11.16</t>
  </si>
  <si>
    <t>2012.11.17 1.2</t>
  </si>
  <si>
    <t>2012.11.17 1.1</t>
  </si>
  <si>
    <t>2012.11.19</t>
  </si>
  <si>
    <t>2012.11.19</t>
  </si>
  <si>
    <t>西安凌科信息技术有限公司</t>
  </si>
  <si>
    <t>陕西战略性新兴产业知识产权信息研究</t>
  </si>
  <si>
    <t>苏玉珠</t>
  </si>
  <si>
    <t>2012.09-2012.11</t>
  </si>
  <si>
    <t>李舟</t>
  </si>
  <si>
    <t>2012.11.22 5.0</t>
  </si>
  <si>
    <t>中国石油天然气股份有限公司油田分公司</t>
  </si>
  <si>
    <t>长庆油田环境保护控制机制研究</t>
  </si>
  <si>
    <t>赵广信      李淑惠</t>
  </si>
  <si>
    <t>2012.11-2012.12</t>
  </si>
  <si>
    <t>2012.11.28 5.0</t>
  </si>
  <si>
    <t>2010JM9006</t>
  </si>
  <si>
    <t>陕西省自然科学基础研究计划项目</t>
  </si>
  <si>
    <t>政府统计电子政务中的组织授权问题研究</t>
  </si>
  <si>
    <t>姚波     刘军华</t>
  </si>
  <si>
    <t>2010.06-2012.12</t>
  </si>
  <si>
    <t>排名第2（第4）共10人</t>
  </si>
  <si>
    <t>2012.10.29 0.5</t>
  </si>
  <si>
    <t>2012.12.07</t>
  </si>
  <si>
    <t>药业公司EAP实施</t>
  </si>
  <si>
    <t>解芳  段淑芳  高立  闫雅都  胡文斌</t>
  </si>
  <si>
    <t>2012.12.07</t>
  </si>
  <si>
    <t>2012.11.28  5.0</t>
  </si>
  <si>
    <t>陕西华德诚会计师事务所有限公司</t>
  </si>
  <si>
    <t>关于建设4500t/d新型干法熟料水泥生产线可行性研究</t>
  </si>
  <si>
    <t>刘晓宁</t>
  </si>
  <si>
    <t>有机型安全猪肉产业化示范工程</t>
  </si>
  <si>
    <t>广州光导纤维厂管理咨询方案</t>
  </si>
  <si>
    <t>中国黄金集团公司财务风险评估报告</t>
  </si>
  <si>
    <t>2012.12.10</t>
  </si>
  <si>
    <t>严海燕  王浩  王梦澄（陕西科技大学）</t>
  </si>
  <si>
    <t>2012.10-2012.12</t>
  </si>
  <si>
    <t>2012.11-2012.12</t>
  </si>
  <si>
    <t>北京中天恒会计师事务所有限责任公司陕西分所</t>
  </si>
  <si>
    <t>西安国维淀粉有限责任公司管理制度汇编</t>
  </si>
  <si>
    <t>2012.12.10 1.0</t>
  </si>
  <si>
    <t>毛爱菊</t>
  </si>
  <si>
    <t>2012.10.29 1.0</t>
  </si>
  <si>
    <t>罗冰</t>
  </si>
  <si>
    <t>2012.12-2013.07</t>
  </si>
  <si>
    <t>2012.12-2013.05</t>
  </si>
  <si>
    <t>广州市花都区星河灯饰厂</t>
  </si>
  <si>
    <t>星河灯饰厂销售渠道选择分析研究</t>
  </si>
  <si>
    <t>2012.12-2013.05</t>
  </si>
  <si>
    <t>广州市花都区星河灯饰厂</t>
  </si>
  <si>
    <t>广州市花都区星河灯饰厂西安市场调查</t>
  </si>
  <si>
    <t>2012.12-2013.06</t>
  </si>
  <si>
    <t>陕西欧港装饰设计工程有限公司</t>
  </si>
  <si>
    <t>陕西欧港装饰设计工程有限公司汉中市场开发可行性研究</t>
  </si>
  <si>
    <t>西安宇信机电有限公司</t>
  </si>
  <si>
    <t>强化企业财务基础工作，全面提升管理水平</t>
  </si>
  <si>
    <t>郭莉</t>
  </si>
  <si>
    <t>陕西禧能贸易有限责任公司</t>
  </si>
  <si>
    <t>新媒介与品牌传播</t>
  </si>
  <si>
    <t>李忠昌</t>
  </si>
  <si>
    <t>12.12.19</t>
  </si>
  <si>
    <t>12.12.14 8.0</t>
  </si>
  <si>
    <t>12.12.18 2.0</t>
  </si>
  <si>
    <t>2012.05-2012.12</t>
  </si>
  <si>
    <t>2012.12.12 1.0</t>
  </si>
  <si>
    <t>2012.12.12 1.4</t>
  </si>
  <si>
    <t>陕西恒升泰业科工贸有限公司市场开发策划</t>
  </si>
  <si>
    <t>陕西恒升泰业科工贸有限公司</t>
  </si>
  <si>
    <t>陕西恒升泰业科工贸有限公司加盟大明宫建材家居城之可行性研究</t>
  </si>
  <si>
    <t>陕西欧港装饰设计工程有限公司成都市场开发可行性研究</t>
  </si>
  <si>
    <t>于斌      耿宏强</t>
  </si>
  <si>
    <t>2012.11.19 8.0</t>
  </si>
  <si>
    <t>李萍</t>
  </si>
  <si>
    <t>陕西省工业和信息化厅</t>
  </si>
  <si>
    <t>2012.12.20 3.0</t>
  </si>
  <si>
    <t>2012.12.25</t>
  </si>
  <si>
    <t>2012.12.10 2.0</t>
  </si>
  <si>
    <t>陕西省旅游局</t>
  </si>
  <si>
    <t>2012年陕西省境外游客在陕花费抽样调查问卷数据处理</t>
  </si>
  <si>
    <t>亢大麟</t>
  </si>
  <si>
    <t>2012.07-2012.12</t>
  </si>
  <si>
    <t>12.12.25</t>
  </si>
  <si>
    <t>陕西照金村红色旅游发展有限公司</t>
  </si>
  <si>
    <t>照金革命老区红色城乡统筹模式研究</t>
  </si>
  <si>
    <t>钟军艳</t>
  </si>
  <si>
    <t>2012.09-2013.12</t>
  </si>
  <si>
    <t>2012.12.25 3.0</t>
  </si>
  <si>
    <t>西安市人口学会</t>
  </si>
  <si>
    <t>西安市人口老龄化背景下计划生育家庭发展能力研究</t>
  </si>
  <si>
    <t>韦艳</t>
  </si>
  <si>
    <t>2012.12-2013.12</t>
  </si>
  <si>
    <t>教育部社科研究一般项目规划项目</t>
  </si>
  <si>
    <t>中国石油长庆油田分公司</t>
  </si>
  <si>
    <t>长庆油气田区块经济效益评价与应用研究</t>
  </si>
  <si>
    <t xml:space="preserve">周艳春  </t>
  </si>
  <si>
    <t>2012.12-2013.09</t>
  </si>
  <si>
    <t>2012.12.28 6.0</t>
  </si>
  <si>
    <t>2012.5.16 0.5          2013.2.27  0.3</t>
  </si>
  <si>
    <t>国家自然科学基金</t>
  </si>
  <si>
    <t>西安文理学院</t>
  </si>
  <si>
    <t>蛋白质介导的核酸自组装体系及其计算问题研究与探索</t>
  </si>
  <si>
    <t>张社民</t>
  </si>
  <si>
    <t>2012.6.7  5.0</t>
  </si>
  <si>
    <t>李大敏</t>
  </si>
  <si>
    <t>陕西省工业与技术改造投资贡献和效用分析</t>
  </si>
  <si>
    <t>2012.09-2013.01</t>
  </si>
  <si>
    <t>褚成德、夏绪梅</t>
  </si>
  <si>
    <r>
      <t>2</t>
    </r>
    <r>
      <rPr>
        <sz val="11"/>
        <rFont val="宋体"/>
        <family val="0"/>
      </rPr>
      <t>012LZ020</t>
    </r>
  </si>
  <si>
    <r>
      <t>2</t>
    </r>
    <r>
      <rPr>
        <sz val="11"/>
        <rFont val="宋体"/>
        <family val="0"/>
      </rPr>
      <t>012LZ031</t>
    </r>
  </si>
  <si>
    <r>
      <t>2</t>
    </r>
    <r>
      <rPr>
        <sz val="11"/>
        <rFont val="宋体"/>
        <family val="0"/>
      </rPr>
      <t>012LY008</t>
    </r>
  </si>
  <si>
    <r>
      <t>2</t>
    </r>
    <r>
      <rPr>
        <sz val="11"/>
        <rFont val="宋体"/>
        <family val="0"/>
      </rPr>
      <t>012LY029</t>
    </r>
  </si>
  <si>
    <r>
      <t>2</t>
    </r>
    <r>
      <rPr>
        <sz val="11"/>
        <rFont val="宋体"/>
        <family val="0"/>
      </rPr>
      <t>012LY043</t>
    </r>
  </si>
  <si>
    <r>
      <t>2</t>
    </r>
    <r>
      <rPr>
        <sz val="11"/>
        <rFont val="宋体"/>
        <family val="0"/>
      </rPr>
      <t>012LY055</t>
    </r>
  </si>
  <si>
    <r>
      <t>2</t>
    </r>
    <r>
      <rPr>
        <sz val="11"/>
        <rFont val="宋体"/>
        <family val="0"/>
      </rPr>
      <t>012LY066</t>
    </r>
  </si>
  <si>
    <t>2012LY191</t>
  </si>
  <si>
    <r>
      <t>2</t>
    </r>
    <r>
      <rPr>
        <sz val="11"/>
        <rFont val="宋体"/>
        <family val="0"/>
      </rPr>
      <t>012LY073</t>
    </r>
  </si>
  <si>
    <r>
      <t>2</t>
    </r>
    <r>
      <rPr>
        <sz val="11"/>
        <rFont val="宋体"/>
        <family val="0"/>
      </rPr>
      <t>012LY098</t>
    </r>
  </si>
  <si>
    <r>
      <t>2</t>
    </r>
    <r>
      <rPr>
        <sz val="11"/>
        <rFont val="宋体"/>
        <family val="0"/>
      </rPr>
      <t>012LY109</t>
    </r>
  </si>
  <si>
    <r>
      <t>2</t>
    </r>
    <r>
      <rPr>
        <sz val="11"/>
        <rFont val="宋体"/>
        <family val="0"/>
      </rPr>
      <t>012LY145</t>
    </r>
  </si>
  <si>
    <r>
      <t>2</t>
    </r>
    <r>
      <rPr>
        <sz val="11"/>
        <rFont val="宋体"/>
        <family val="0"/>
      </rPr>
      <t>012LY148</t>
    </r>
  </si>
  <si>
    <t>12D042</t>
  </si>
  <si>
    <t>12D054</t>
  </si>
  <si>
    <t>12D057</t>
  </si>
  <si>
    <t>12E005</t>
  </si>
  <si>
    <t>12G014</t>
  </si>
  <si>
    <t>12J058</t>
  </si>
  <si>
    <t>12Q009</t>
  </si>
  <si>
    <t>12Q010</t>
  </si>
  <si>
    <t>12Q011</t>
  </si>
  <si>
    <t>12R015</t>
  </si>
  <si>
    <t>12JZ009</t>
  </si>
  <si>
    <t>12JZ010</t>
  </si>
  <si>
    <t>N029</t>
  </si>
  <si>
    <t>《现代企业管理研究中心》主任基金</t>
  </si>
  <si>
    <t>《资源环境与区域经济研究中心》主任基金</t>
  </si>
  <si>
    <t>关于悦达华美（西安）置业有限公司奥特莱斯国际商务社区及商业项目运行机制研究</t>
  </si>
  <si>
    <t>2012.09-2012.09</t>
  </si>
  <si>
    <t>2012.03-2012.12</t>
  </si>
  <si>
    <t>2012.12.25 8.0</t>
  </si>
  <si>
    <t>2012.09-2013.08</t>
  </si>
  <si>
    <t>2013.4.2  2.0</t>
  </si>
  <si>
    <t>当年    到款　（万元）</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</si>
</sst>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
    <numFmt numFmtId="190" formatCode="yyyy&quot;年&quot;m&quot;月&quot;;@"/>
    <numFmt numFmtId="191" formatCode="0.00_ "/>
    <numFmt numFmtId="192" formatCode="0.00_);[Red]\(0.00\)"/>
    <numFmt numFmtId="193" formatCode="0.000_);[Red]\(0.000\)"/>
    <numFmt numFmtId="194" formatCode="0.0_);[Red]\(0.0\)"/>
    <numFmt numFmtId="195" formatCode="0_);[Red]\(0\)"/>
    <numFmt numFmtId="196" formatCode="0.000"/>
    <numFmt numFmtId="197" formatCode="0.000_ "/>
    <numFmt numFmtId="198" formatCode="0.000\ "/>
    <numFmt numFmtId="199" formatCode="0.0000_ "/>
    <numFmt numFmtId="200" formatCode="0.0000"/>
    <numFmt numFmtId="201" formatCode="0.0000_);[Red]\(0.0000\)"/>
    <numFmt numFmtId="202" formatCode="[$-804]yyyy&quot;年&quot;m&quot;月&quot;d&quot;日&quot;\ dddd"/>
    <numFmt numFmtId="203" formatCode="mmm/yyyy"/>
  </numFmts>
  <fonts count="15">
    <font>
      <sz val="12"/>
      <name val="宋体"/>
      <family val="0"/>
    </font>
    <font>
      <sz val="9"/>
      <name val="宋体"/>
      <family val="0"/>
    </font>
    <font>
      <u val="single"/>
      <sz val="9"/>
      <color indexed="12"/>
      <name val="宋体"/>
      <family val="0"/>
    </font>
    <font>
      <u val="single"/>
      <sz val="9"/>
      <color indexed="36"/>
      <name val="宋体"/>
      <family val="0"/>
    </font>
    <font>
      <sz val="16"/>
      <name val="黑体"/>
      <family val="0"/>
    </font>
    <font>
      <sz val="12"/>
      <name val="黑体"/>
      <family val="0"/>
    </font>
    <font>
      <sz val="14"/>
      <name val="黑体"/>
      <family val="0"/>
    </font>
    <font>
      <sz val="12"/>
      <color indexed="10"/>
      <name val="宋体"/>
      <family val="0"/>
    </font>
    <font>
      <sz val="12"/>
      <color indexed="8"/>
      <name val="宋体"/>
      <family val="0"/>
    </font>
    <font>
      <sz val="11"/>
      <color indexed="8"/>
      <name val="宋体"/>
      <family val="0"/>
    </font>
    <font>
      <sz val="11"/>
      <name val="宋体"/>
      <family val="0"/>
    </font>
    <font>
      <b/>
      <sz val="11"/>
      <name val="黑体"/>
      <family val="0"/>
    </font>
    <font>
      <sz val="9"/>
      <color indexed="8"/>
      <name val="宋体"/>
      <family val="0"/>
    </font>
    <font>
      <sz val="12"/>
      <color indexed="12"/>
      <name val="宋体"/>
      <family val="0"/>
    </font>
    <font>
      <sz val="10"/>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152">
    <xf numFmtId="0" fontId="0" fillId="0" borderId="0" xfId="0" applyAlignment="1">
      <alignment vertical="center"/>
    </xf>
    <xf numFmtId="0" fontId="0"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5"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189" fontId="0" fillId="0" borderId="1"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6" xfId="0" applyFont="1" applyBorder="1" applyAlignment="1">
      <alignment horizontal="left" vertical="center" wrapText="1"/>
    </xf>
    <xf numFmtId="2" fontId="0" fillId="0" borderId="1" xfId="0" applyNumberFormat="1" applyFont="1" applyBorder="1" applyAlignment="1">
      <alignment horizontal="center" vertical="center" wrapText="1"/>
    </xf>
    <xf numFmtId="189" fontId="7" fillId="0" borderId="1" xfId="0" applyNumberFormat="1" applyFont="1" applyBorder="1" applyAlignment="1">
      <alignment horizontal="center" vertical="center" wrapText="1"/>
    </xf>
    <xf numFmtId="0" fontId="7"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6" xfId="0" applyFont="1" applyBorder="1" applyAlignment="1">
      <alignment horizontal="left" vertical="center" wrapText="1"/>
    </xf>
    <xf numFmtId="0" fontId="7" fillId="0" borderId="1" xfId="0" applyFont="1" applyBorder="1" applyAlignment="1">
      <alignment horizontal="center" vertical="center"/>
    </xf>
    <xf numFmtId="0" fontId="0" fillId="0" borderId="4" xfId="0" applyFont="1" applyBorder="1" applyAlignment="1">
      <alignment vertical="center" wrapText="1"/>
    </xf>
    <xf numFmtId="195"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1" fontId="0" fillId="0" borderId="1" xfId="0" applyNumberFormat="1" applyFont="1" applyBorder="1" applyAlignment="1">
      <alignment horizontal="center" vertical="center" wrapText="1"/>
    </xf>
    <xf numFmtId="0" fontId="0" fillId="0" borderId="0" xfId="0" applyBorder="1" applyAlignment="1">
      <alignment vertical="center"/>
    </xf>
    <xf numFmtId="0" fontId="7" fillId="0" borderId="3" xfId="0" applyFont="1" applyBorder="1" applyAlignment="1">
      <alignment horizontal="center" vertical="center" wrapText="1"/>
    </xf>
    <xf numFmtId="1" fontId="0" fillId="0" borderId="0" xfId="0" applyNumberFormat="1" applyFont="1" applyFill="1" applyBorder="1" applyAlignment="1">
      <alignment horizontal="center" vertical="center" wrapText="1"/>
    </xf>
    <xf numFmtId="188" fontId="0"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Alignment="1">
      <alignment vertical="center"/>
    </xf>
    <xf numFmtId="18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Alignment="1">
      <alignment vertical="center"/>
    </xf>
    <xf numFmtId="2" fontId="8" fillId="0" borderId="1" xfId="0" applyNumberFormat="1" applyFont="1" applyBorder="1" applyAlignment="1">
      <alignment horizontal="center" vertical="center" wrapText="1"/>
    </xf>
    <xf numFmtId="194" fontId="0" fillId="0" borderId="0" xfId="0" applyNumberFormat="1" applyBorder="1" applyAlignment="1">
      <alignment horizontal="center" vertical="center"/>
    </xf>
    <xf numFmtId="192" fontId="0" fillId="0" borderId="0" xfId="0" applyNumberForma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6" xfId="0" applyFont="1"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189" fontId="9" fillId="0" borderId="1" xfId="0" applyNumberFormat="1" applyFont="1" applyBorder="1" applyAlignment="1">
      <alignment horizontal="center" vertical="center" wrapText="1"/>
    </xf>
    <xf numFmtId="188" fontId="9" fillId="0" borderId="1" xfId="0" applyNumberFormat="1"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9" fillId="0" borderId="0" xfId="0" applyFont="1" applyAlignment="1">
      <alignment vertical="center"/>
    </xf>
    <xf numFmtId="0" fontId="10" fillId="0" borderId="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188" fontId="10" fillId="0" borderId="1" xfId="0" applyNumberFormat="1" applyFont="1" applyBorder="1" applyAlignment="1">
      <alignment vertical="center" wrapText="1"/>
    </xf>
    <xf numFmtId="0" fontId="10" fillId="0" borderId="0" xfId="0" applyFont="1" applyAlignment="1">
      <alignment vertical="center" wrapText="1"/>
    </xf>
    <xf numFmtId="194" fontId="9" fillId="0" borderId="1" xfId="0" applyNumberFormat="1" applyFont="1" applyBorder="1" applyAlignment="1">
      <alignment horizontal="center" vertical="center"/>
    </xf>
    <xf numFmtId="194" fontId="9" fillId="0" borderId="1" xfId="0" applyNumberFormat="1" applyFont="1" applyBorder="1" applyAlignment="1">
      <alignment horizontal="right" vertical="center"/>
    </xf>
    <xf numFmtId="0" fontId="9" fillId="0" borderId="1" xfId="0" applyFont="1" applyBorder="1" applyAlignment="1">
      <alignment vertical="center"/>
    </xf>
    <xf numFmtId="0" fontId="10" fillId="0" borderId="1" xfId="0" applyFont="1" applyBorder="1" applyAlignment="1">
      <alignment horizontal="center" vertical="center"/>
    </xf>
    <xf numFmtId="194" fontId="10" fillId="0" borderId="1" xfId="0" applyNumberFormat="1" applyFont="1" applyBorder="1" applyAlignment="1">
      <alignment horizontal="center" vertical="center"/>
    </xf>
    <xf numFmtId="194" fontId="10" fillId="0" borderId="1" xfId="0" applyNumberFormat="1" applyFont="1" applyBorder="1" applyAlignment="1">
      <alignment horizontal="right" vertical="center"/>
    </xf>
    <xf numFmtId="0" fontId="10" fillId="0" borderId="1" xfId="0" applyFont="1" applyBorder="1" applyAlignment="1">
      <alignment vertical="center"/>
    </xf>
    <xf numFmtId="191" fontId="9" fillId="0" borderId="1" xfId="0" applyNumberFormat="1" applyFont="1" applyBorder="1" applyAlignment="1">
      <alignment vertical="center"/>
    </xf>
    <xf numFmtId="191" fontId="10" fillId="0" borderId="1" xfId="0" applyNumberFormat="1" applyFont="1" applyBorder="1" applyAlignment="1">
      <alignment vertical="center"/>
    </xf>
    <xf numFmtId="0" fontId="10" fillId="0" borderId="1" xfId="0" applyFont="1" applyBorder="1" applyAlignment="1">
      <alignment horizontal="left" vertical="center"/>
    </xf>
    <xf numFmtId="0" fontId="10" fillId="0" borderId="1" xfId="0" applyFont="1" applyBorder="1" applyAlignment="1">
      <alignment vertical="center"/>
    </xf>
    <xf numFmtId="0" fontId="11" fillId="0" borderId="1" xfId="18" applyFont="1" applyBorder="1" applyAlignment="1">
      <alignment horizontal="center" vertical="center" wrapText="1"/>
      <protection/>
    </xf>
    <xf numFmtId="189" fontId="11" fillId="0" borderId="1" xfId="18" applyNumberFormat="1" applyFont="1" applyBorder="1" applyAlignment="1">
      <alignment horizontal="center" vertical="center" wrapText="1"/>
      <protection/>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1" xfId="17" applyFont="1" applyBorder="1" applyAlignment="1">
      <alignment horizontal="center" vertical="center" wrapText="1"/>
      <protection/>
    </xf>
    <xf numFmtId="189" fontId="11" fillId="0" borderId="1" xfId="17" applyNumberFormat="1" applyFont="1" applyBorder="1" applyAlignment="1">
      <alignment horizontal="center" vertical="center" wrapText="1"/>
      <protection/>
    </xf>
    <xf numFmtId="0" fontId="11" fillId="0" borderId="0" xfId="0" applyFont="1" applyBorder="1" applyAlignment="1">
      <alignment horizontal="center" vertical="center"/>
    </xf>
    <xf numFmtId="0" fontId="11" fillId="0" borderId="1" xfId="0" applyFont="1" applyBorder="1" applyAlignment="1">
      <alignment horizontal="center" vertical="center" wrapText="1"/>
    </xf>
    <xf numFmtId="188" fontId="9" fillId="0" borderId="1" xfId="0" applyNumberFormat="1" applyFont="1" applyBorder="1" applyAlignment="1">
      <alignment horizontal="center" vertical="center" wrapText="1"/>
    </xf>
    <xf numFmtId="0" fontId="8" fillId="0" borderId="6" xfId="0" applyFont="1" applyBorder="1" applyAlignment="1">
      <alignment horizontal="left" vertical="center" wrapText="1"/>
    </xf>
    <xf numFmtId="194" fontId="10" fillId="0" borderId="1" xfId="0" applyNumberFormat="1" applyFont="1" applyBorder="1" applyAlignment="1">
      <alignment horizontal="left" vertical="center" wrapText="1"/>
    </xf>
    <xf numFmtId="189" fontId="9" fillId="0" borderId="1" xfId="0" applyNumberFormat="1" applyFont="1" applyBorder="1" applyAlignment="1">
      <alignment horizontal="left" vertical="center" wrapText="1"/>
    </xf>
    <xf numFmtId="0" fontId="9" fillId="0" borderId="0" xfId="0" applyFont="1" applyBorder="1" applyAlignment="1">
      <alignment horizontal="left" vertical="center" wrapText="1"/>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xf>
    <xf numFmtId="0" fontId="13" fillId="0" borderId="0" xfId="0" applyFont="1" applyAlignment="1">
      <alignment vertical="center"/>
    </xf>
    <xf numFmtId="189" fontId="9" fillId="0" borderId="0" xfId="0" applyNumberFormat="1" applyFont="1" applyBorder="1" applyAlignment="1">
      <alignment horizontal="center" vertical="center" wrapText="1"/>
    </xf>
    <xf numFmtId="188" fontId="9" fillId="0" borderId="0" xfId="0" applyNumberFormat="1" applyFont="1" applyBorder="1" applyAlignment="1">
      <alignment vertical="center" wrapText="1"/>
    </xf>
    <xf numFmtId="0" fontId="0" fillId="0" borderId="0" xfId="0" applyBorder="1" applyAlignment="1">
      <alignment horizontal="center" vertical="center"/>
    </xf>
    <xf numFmtId="1" fontId="13"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188" fontId="10" fillId="0" borderId="1" xfId="0" applyNumberFormat="1" applyFont="1" applyBorder="1" applyAlignment="1">
      <alignment horizontal="center" vertical="center" wrapText="1"/>
    </xf>
    <xf numFmtId="189"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0" fillId="0" borderId="1" xfId="16" applyFont="1" applyFill="1" applyBorder="1" applyAlignment="1">
      <alignment horizontal="left" vertical="center" wrapText="1"/>
      <protection/>
    </xf>
    <xf numFmtId="194" fontId="0" fillId="0" borderId="0" xfId="0" applyNumberFormat="1" applyAlignment="1">
      <alignment horizontal="center" vertical="center"/>
    </xf>
    <xf numFmtId="188" fontId="9" fillId="0" borderId="1" xfId="0" applyNumberFormat="1" applyFont="1" applyBorder="1" applyAlignment="1">
      <alignment horizontal="center" vertical="center"/>
    </xf>
    <xf numFmtId="0" fontId="0" fillId="0" borderId="1" xfId="0" applyBorder="1" applyAlignment="1">
      <alignment vertical="center"/>
    </xf>
    <xf numFmtId="2" fontId="9" fillId="0" borderId="1" xfId="0" applyNumberFormat="1" applyFont="1" applyBorder="1" applyAlignment="1">
      <alignment horizontal="center" vertical="center" wrapText="1"/>
    </xf>
    <xf numFmtId="0" fontId="9" fillId="0" borderId="0" xfId="0" applyFont="1" applyAlignment="1">
      <alignment horizontal="left" vertical="center" wrapText="1"/>
    </xf>
    <xf numFmtId="0" fontId="10" fillId="0" borderId="0" xfId="0" applyFont="1" applyBorder="1" applyAlignment="1">
      <alignment vertical="center" wrapText="1"/>
    </xf>
    <xf numFmtId="0" fontId="10" fillId="0" borderId="1" xfId="0" applyFont="1" applyFill="1" applyBorder="1" applyAlignment="1">
      <alignment horizontal="left" vertical="center" wrapText="1"/>
    </xf>
    <xf numFmtId="57" fontId="9" fillId="0" borderId="1" xfId="0" applyNumberFormat="1" applyFont="1" applyBorder="1" applyAlignment="1">
      <alignment horizontal="center" vertical="center" wrapText="1"/>
    </xf>
    <xf numFmtId="0" fontId="0" fillId="0" borderId="1" xfId="0" applyBorder="1" applyAlignment="1">
      <alignment vertical="center" wrapText="1"/>
    </xf>
    <xf numFmtId="0" fontId="10" fillId="0" borderId="0" xfId="0" applyFont="1" applyAlignment="1">
      <alignment horizontal="center" vertical="center"/>
    </xf>
    <xf numFmtId="0" fontId="10" fillId="0" borderId="0" xfId="0" applyFont="1" applyAlignment="1">
      <alignment horizontal="left" vertical="center"/>
    </xf>
    <xf numFmtId="189"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wrapText="1"/>
    </xf>
    <xf numFmtId="0" fontId="7" fillId="0" borderId="3"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88" fontId="0" fillId="0" borderId="0" xfId="0" applyNumberFormat="1" applyAlignment="1">
      <alignment vertical="center"/>
    </xf>
    <xf numFmtId="0" fontId="4" fillId="0" borderId="7" xfId="18" applyFont="1" applyBorder="1" applyAlignment="1">
      <alignment horizontal="center" vertical="center"/>
      <protection/>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0" fontId="6" fillId="0" borderId="7" xfId="0" applyFont="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7" fillId="0" borderId="2" xfId="0" applyFont="1" applyBorder="1" applyAlignment="1">
      <alignment horizontal="center" vertical="center" wrapText="1"/>
    </xf>
  </cellXfs>
  <cellStyles count="11">
    <cellStyle name="Normal" xfId="0"/>
    <cellStyle name="Percent" xfId="15"/>
    <cellStyle name="常规_2009年集团公司科技计划汇总表4.29" xfId="16"/>
    <cellStyle name="常规_Sheet1" xfId="17"/>
    <cellStyle name="常规_Sheet2"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82"/>
  <sheetViews>
    <sheetView zoomScaleSheetLayoutView="100" workbookViewId="0" topLeftCell="A1">
      <selection activeCell="H1" sqref="H1"/>
    </sheetView>
  </sheetViews>
  <sheetFormatPr defaultColWidth="9.00390625" defaultRowHeight="14.25"/>
  <cols>
    <col min="1" max="1" width="4.25390625" style="116" customWidth="1"/>
    <col min="2" max="2" width="11.875" style="116" customWidth="1"/>
    <col min="3" max="3" width="12.125" style="119" customWidth="1"/>
    <col min="4" max="4" width="21.625" style="120" customWidth="1"/>
    <col min="5" max="5" width="7.00390625" style="116" customWidth="1"/>
    <col min="6" max="6" width="28.00390625" style="117" customWidth="1"/>
    <col min="7" max="7" width="8.375" style="117" customWidth="1"/>
    <col min="8" max="8" width="9.125" style="117" customWidth="1"/>
    <col min="9" max="10" width="9.00390625" style="118" customWidth="1"/>
    <col min="11" max="11" width="9.125" style="116" customWidth="1"/>
    <col min="12" max="12" width="5.125" style="68" customWidth="1"/>
    <col min="13" max="13" width="15.375" style="67" customWidth="1"/>
    <col min="14" max="16384" width="9.00390625" style="68" customWidth="1"/>
  </cols>
  <sheetData>
    <row r="1" spans="1:13" s="85" customFormat="1" ht="40.5">
      <c r="A1" s="86" t="s">
        <v>40</v>
      </c>
      <c r="B1" s="86" t="s">
        <v>41</v>
      </c>
      <c r="C1" s="86" t="s">
        <v>42</v>
      </c>
      <c r="D1" s="86" t="s">
        <v>718</v>
      </c>
      <c r="E1" s="86" t="s">
        <v>43</v>
      </c>
      <c r="F1" s="86" t="s">
        <v>44</v>
      </c>
      <c r="G1" s="86" t="s">
        <v>45</v>
      </c>
      <c r="H1" s="86" t="s">
        <v>46</v>
      </c>
      <c r="I1" s="87" t="s">
        <v>47</v>
      </c>
      <c r="J1" s="87" t="s">
        <v>1150</v>
      </c>
      <c r="K1" s="86" t="s">
        <v>48</v>
      </c>
      <c r="L1" s="86" t="s">
        <v>49</v>
      </c>
      <c r="M1" s="88"/>
    </row>
    <row r="2" spans="1:13" s="57" customFormat="1" ht="40.5" customHeight="1">
      <c r="A2" s="40">
        <v>1</v>
      </c>
      <c r="B2" s="40">
        <v>71202102</v>
      </c>
      <c r="C2" s="58" t="s">
        <v>50</v>
      </c>
      <c r="D2" s="53" t="s">
        <v>51</v>
      </c>
      <c r="E2" s="40" t="s">
        <v>52</v>
      </c>
      <c r="F2" s="52" t="s">
        <v>53</v>
      </c>
      <c r="G2" s="52" t="s">
        <v>54</v>
      </c>
      <c r="H2" s="93" t="s">
        <v>55</v>
      </c>
      <c r="I2" s="54">
        <v>20</v>
      </c>
      <c r="J2" s="54">
        <v>12</v>
      </c>
      <c r="K2" s="54">
        <v>20</v>
      </c>
      <c r="L2" s="52"/>
      <c r="M2" s="57" t="s">
        <v>56</v>
      </c>
    </row>
    <row r="3" spans="1:13" s="57" customFormat="1" ht="66" customHeight="1">
      <c r="A3" s="40">
        <v>2</v>
      </c>
      <c r="B3" s="40" t="s">
        <v>57</v>
      </c>
      <c r="C3" s="58" t="s">
        <v>58</v>
      </c>
      <c r="D3" s="53" t="s">
        <v>59</v>
      </c>
      <c r="E3" s="40" t="s">
        <v>60</v>
      </c>
      <c r="F3" s="52" t="s">
        <v>61</v>
      </c>
      <c r="G3" s="52" t="s">
        <v>54</v>
      </c>
      <c r="H3" s="93" t="s">
        <v>62</v>
      </c>
      <c r="I3" s="54">
        <v>55</v>
      </c>
      <c r="J3" s="54">
        <v>22</v>
      </c>
      <c r="K3" s="54">
        <v>30</v>
      </c>
      <c r="L3" s="52"/>
      <c r="M3" s="111" t="s">
        <v>63</v>
      </c>
    </row>
    <row r="4" spans="1:13" s="57" customFormat="1" ht="38.25" customHeight="1">
      <c r="A4" s="40">
        <v>3</v>
      </c>
      <c r="B4" s="40" t="s">
        <v>64</v>
      </c>
      <c r="C4" s="58" t="s">
        <v>65</v>
      </c>
      <c r="D4" s="53" t="s">
        <v>66</v>
      </c>
      <c r="E4" s="40" t="s">
        <v>67</v>
      </c>
      <c r="F4" s="52" t="s">
        <v>68</v>
      </c>
      <c r="G4" s="52" t="s">
        <v>69</v>
      </c>
      <c r="H4" s="93" t="s">
        <v>70</v>
      </c>
      <c r="I4" s="54">
        <v>15</v>
      </c>
      <c r="J4" s="54">
        <v>13.5</v>
      </c>
      <c r="K4" s="54">
        <v>15</v>
      </c>
      <c r="L4" s="52"/>
      <c r="M4" s="57" t="s">
        <v>71</v>
      </c>
    </row>
    <row r="5" spans="1:13" s="57" customFormat="1" ht="42" customHeight="1">
      <c r="A5" s="40">
        <v>4</v>
      </c>
      <c r="B5" s="40" t="s">
        <v>72</v>
      </c>
      <c r="C5" s="58" t="s">
        <v>65</v>
      </c>
      <c r="D5" s="53" t="s">
        <v>73</v>
      </c>
      <c r="E5" s="40" t="s">
        <v>74</v>
      </c>
      <c r="F5" s="52" t="s">
        <v>75</v>
      </c>
      <c r="G5" s="52" t="s">
        <v>69</v>
      </c>
      <c r="H5" s="93" t="s">
        <v>76</v>
      </c>
      <c r="I5" s="54">
        <v>15</v>
      </c>
      <c r="J5" s="54">
        <v>13.5</v>
      </c>
      <c r="K5" s="54">
        <v>15</v>
      </c>
      <c r="L5" s="52"/>
      <c r="M5" s="57" t="s">
        <v>71</v>
      </c>
    </row>
    <row r="6" spans="1:13" s="57" customFormat="1" ht="54.75" customHeight="1">
      <c r="A6" s="40">
        <v>5</v>
      </c>
      <c r="B6" s="40" t="s">
        <v>77</v>
      </c>
      <c r="C6" s="58" t="s">
        <v>65</v>
      </c>
      <c r="D6" s="53" t="s">
        <v>78</v>
      </c>
      <c r="E6" s="40" t="s">
        <v>79</v>
      </c>
      <c r="F6" s="52" t="s">
        <v>80</v>
      </c>
      <c r="G6" s="52" t="s">
        <v>69</v>
      </c>
      <c r="H6" s="93" t="s">
        <v>70</v>
      </c>
      <c r="I6" s="54">
        <v>15</v>
      </c>
      <c r="J6" s="54">
        <v>13.5</v>
      </c>
      <c r="K6" s="54">
        <v>15</v>
      </c>
      <c r="L6" s="52"/>
      <c r="M6" s="57" t="s">
        <v>71</v>
      </c>
    </row>
    <row r="7" spans="1:13" s="57" customFormat="1" ht="53.25" customHeight="1">
      <c r="A7" s="40">
        <v>6</v>
      </c>
      <c r="B7" s="40" t="s">
        <v>105</v>
      </c>
      <c r="C7" s="58" t="s">
        <v>106</v>
      </c>
      <c r="D7" s="53" t="s">
        <v>107</v>
      </c>
      <c r="E7" s="40" t="s">
        <v>108</v>
      </c>
      <c r="F7" s="52" t="s">
        <v>109</v>
      </c>
      <c r="G7" s="52" t="s">
        <v>110</v>
      </c>
      <c r="H7" s="52" t="s">
        <v>111</v>
      </c>
      <c r="I7" s="54">
        <v>3</v>
      </c>
      <c r="J7" s="90"/>
      <c r="K7" s="54">
        <v>3</v>
      </c>
      <c r="L7" s="40"/>
      <c r="M7" s="56"/>
    </row>
    <row r="8" spans="1:13" s="57" customFormat="1" ht="53.25" customHeight="1">
      <c r="A8" s="40">
        <v>7</v>
      </c>
      <c r="B8" s="40" t="s">
        <v>81</v>
      </c>
      <c r="C8" s="58" t="s">
        <v>82</v>
      </c>
      <c r="D8" s="53" t="s">
        <v>83</v>
      </c>
      <c r="E8" s="40" t="s">
        <v>67</v>
      </c>
      <c r="F8" s="52" t="s">
        <v>84</v>
      </c>
      <c r="G8" s="52" t="s">
        <v>85</v>
      </c>
      <c r="H8" s="52" t="s">
        <v>86</v>
      </c>
      <c r="I8" s="54">
        <v>9</v>
      </c>
      <c r="J8" s="90">
        <v>5.4</v>
      </c>
      <c r="K8" s="54">
        <v>9</v>
      </c>
      <c r="L8" s="40"/>
      <c r="M8" s="56" t="s">
        <v>87</v>
      </c>
    </row>
    <row r="9" spans="1:13" s="57" customFormat="1" ht="79.5" customHeight="1">
      <c r="A9" s="40">
        <v>8</v>
      </c>
      <c r="B9" s="40" t="s">
        <v>88</v>
      </c>
      <c r="C9" s="58" t="s">
        <v>82</v>
      </c>
      <c r="D9" s="53" t="s">
        <v>89</v>
      </c>
      <c r="E9" s="40" t="s">
        <v>90</v>
      </c>
      <c r="F9" s="61" t="s">
        <v>91</v>
      </c>
      <c r="G9" s="52" t="s">
        <v>85</v>
      </c>
      <c r="H9" s="52" t="s">
        <v>86</v>
      </c>
      <c r="I9" s="54">
        <v>9</v>
      </c>
      <c r="J9" s="90">
        <v>5.4</v>
      </c>
      <c r="K9" s="54">
        <v>9</v>
      </c>
      <c r="L9" s="40"/>
      <c r="M9" s="56"/>
    </row>
    <row r="10" spans="1:13" s="57" customFormat="1" ht="59.25" customHeight="1">
      <c r="A10" s="40">
        <v>9</v>
      </c>
      <c r="B10" s="40" t="s">
        <v>92</v>
      </c>
      <c r="C10" s="58" t="s">
        <v>93</v>
      </c>
      <c r="D10" s="53" t="s">
        <v>94</v>
      </c>
      <c r="E10" s="40" t="s">
        <v>818</v>
      </c>
      <c r="F10" s="52" t="s">
        <v>95</v>
      </c>
      <c r="G10" s="52" t="s">
        <v>85</v>
      </c>
      <c r="H10" s="52" t="s">
        <v>86</v>
      </c>
      <c r="I10" s="54">
        <v>7</v>
      </c>
      <c r="J10" s="90">
        <v>4.2</v>
      </c>
      <c r="K10" s="54">
        <v>7</v>
      </c>
      <c r="L10" s="40"/>
      <c r="M10" s="56"/>
    </row>
    <row r="11" spans="1:13" s="57" customFormat="1" ht="59.25" customHeight="1">
      <c r="A11" s="40">
        <v>10</v>
      </c>
      <c r="B11" s="40" t="s">
        <v>96</v>
      </c>
      <c r="C11" s="58" t="s">
        <v>93</v>
      </c>
      <c r="D11" s="53" t="s">
        <v>97</v>
      </c>
      <c r="E11" s="40" t="s">
        <v>98</v>
      </c>
      <c r="F11" s="52" t="s">
        <v>99</v>
      </c>
      <c r="G11" s="52" t="s">
        <v>85</v>
      </c>
      <c r="H11" s="52" t="s">
        <v>100</v>
      </c>
      <c r="I11" s="54">
        <v>7</v>
      </c>
      <c r="J11" s="90">
        <v>4.2</v>
      </c>
      <c r="K11" s="54">
        <v>7</v>
      </c>
      <c r="L11" s="40"/>
      <c r="M11" s="56"/>
    </row>
    <row r="12" spans="1:13" s="57" customFormat="1" ht="59.25" customHeight="1">
      <c r="A12" s="40">
        <v>11</v>
      </c>
      <c r="B12" s="40" t="s">
        <v>101</v>
      </c>
      <c r="C12" s="58" t="s">
        <v>93</v>
      </c>
      <c r="D12" s="53" t="s">
        <v>102</v>
      </c>
      <c r="E12" s="40" t="s">
        <v>103</v>
      </c>
      <c r="F12" s="52" t="s">
        <v>104</v>
      </c>
      <c r="G12" s="52" t="s">
        <v>85</v>
      </c>
      <c r="H12" s="52" t="s">
        <v>100</v>
      </c>
      <c r="I12" s="54">
        <v>7</v>
      </c>
      <c r="J12" s="90">
        <v>4.2</v>
      </c>
      <c r="K12" s="54">
        <v>7</v>
      </c>
      <c r="L12" s="40"/>
      <c r="M12" s="56"/>
    </row>
    <row r="13" spans="1:13" s="57" customFormat="1" ht="48" customHeight="1">
      <c r="A13" s="40">
        <v>12</v>
      </c>
      <c r="B13" s="40"/>
      <c r="C13" s="58" t="s">
        <v>112</v>
      </c>
      <c r="D13" s="53" t="s">
        <v>113</v>
      </c>
      <c r="E13" s="40" t="s">
        <v>114</v>
      </c>
      <c r="F13" s="52" t="s">
        <v>115</v>
      </c>
      <c r="G13" s="52" t="s">
        <v>1148</v>
      </c>
      <c r="H13" s="93" t="s">
        <v>116</v>
      </c>
      <c r="I13" s="54">
        <v>50</v>
      </c>
      <c r="J13" s="54">
        <v>35</v>
      </c>
      <c r="K13" s="54">
        <v>10</v>
      </c>
      <c r="L13" s="52"/>
      <c r="M13" s="57" t="s">
        <v>117</v>
      </c>
    </row>
    <row r="14" spans="1:13" s="57" customFormat="1" ht="45.75" customHeight="1">
      <c r="A14" s="40">
        <v>13</v>
      </c>
      <c r="B14" s="40" t="s">
        <v>1141</v>
      </c>
      <c r="C14" s="58" t="s">
        <v>118</v>
      </c>
      <c r="D14" s="53" t="s">
        <v>119</v>
      </c>
      <c r="E14" s="40" t="s">
        <v>120</v>
      </c>
      <c r="F14" s="52" t="s">
        <v>121</v>
      </c>
      <c r="G14" s="52" t="s">
        <v>85</v>
      </c>
      <c r="H14" s="52" t="s">
        <v>116</v>
      </c>
      <c r="I14" s="54">
        <v>4</v>
      </c>
      <c r="J14" s="54">
        <v>4</v>
      </c>
      <c r="K14" s="54">
        <v>4</v>
      </c>
      <c r="L14" s="55"/>
      <c r="M14" s="56" t="s">
        <v>122</v>
      </c>
    </row>
    <row r="15" spans="1:13" s="57" customFormat="1" ht="59.25" customHeight="1">
      <c r="A15" s="40">
        <v>14</v>
      </c>
      <c r="B15" s="40" t="s">
        <v>123</v>
      </c>
      <c r="C15" s="58" t="s">
        <v>124</v>
      </c>
      <c r="D15" s="53" t="s">
        <v>125</v>
      </c>
      <c r="E15" s="40" t="s">
        <v>126</v>
      </c>
      <c r="F15" s="52" t="s">
        <v>127</v>
      </c>
      <c r="G15" s="52" t="s">
        <v>128</v>
      </c>
      <c r="H15" s="52" t="s">
        <v>129</v>
      </c>
      <c r="I15" s="54">
        <v>2</v>
      </c>
      <c r="J15" s="90">
        <v>2</v>
      </c>
      <c r="K15" s="54">
        <v>2</v>
      </c>
      <c r="L15" s="40"/>
      <c r="M15" s="56" t="s">
        <v>130</v>
      </c>
    </row>
    <row r="16" spans="1:13" s="57" customFormat="1" ht="59.25" customHeight="1">
      <c r="A16" s="40">
        <v>15</v>
      </c>
      <c r="B16" s="40" t="s">
        <v>1116</v>
      </c>
      <c r="C16" s="58" t="s">
        <v>131</v>
      </c>
      <c r="D16" s="53" t="s">
        <v>132</v>
      </c>
      <c r="E16" s="40" t="s">
        <v>133</v>
      </c>
      <c r="F16" s="52" t="s">
        <v>134</v>
      </c>
      <c r="G16" s="52" t="s">
        <v>135</v>
      </c>
      <c r="H16" s="52" t="s">
        <v>136</v>
      </c>
      <c r="I16" s="54">
        <v>2</v>
      </c>
      <c r="J16" s="90">
        <v>2</v>
      </c>
      <c r="K16" s="54">
        <v>2</v>
      </c>
      <c r="L16" s="40"/>
      <c r="M16" s="56"/>
    </row>
    <row r="17" spans="1:13" s="57" customFormat="1" ht="59.25" customHeight="1">
      <c r="A17" s="40">
        <v>16</v>
      </c>
      <c r="B17" s="40" t="s">
        <v>1117</v>
      </c>
      <c r="C17" s="58" t="s">
        <v>131</v>
      </c>
      <c r="D17" s="53" t="s">
        <v>137</v>
      </c>
      <c r="E17" s="40" t="s">
        <v>138</v>
      </c>
      <c r="F17" s="52" t="s">
        <v>139</v>
      </c>
      <c r="G17" s="52" t="s">
        <v>135</v>
      </c>
      <c r="H17" s="52" t="s">
        <v>136</v>
      </c>
      <c r="I17" s="54">
        <v>2</v>
      </c>
      <c r="J17" s="90">
        <v>2</v>
      </c>
      <c r="K17" s="54">
        <v>2</v>
      </c>
      <c r="L17" s="40"/>
      <c r="M17" s="56"/>
    </row>
    <row r="18" spans="1:13" s="57" customFormat="1" ht="45.75" customHeight="1">
      <c r="A18" s="40">
        <v>17</v>
      </c>
      <c r="B18" s="40" t="s">
        <v>1118</v>
      </c>
      <c r="C18" s="58" t="s">
        <v>140</v>
      </c>
      <c r="D18" s="53" t="s">
        <v>141</v>
      </c>
      <c r="E18" s="40" t="s">
        <v>142</v>
      </c>
      <c r="F18" s="52" t="s">
        <v>143</v>
      </c>
      <c r="G18" s="52" t="s">
        <v>135</v>
      </c>
      <c r="H18" s="52" t="s">
        <v>144</v>
      </c>
      <c r="I18" s="54"/>
      <c r="J18" s="54"/>
      <c r="K18" s="54">
        <v>0.5</v>
      </c>
      <c r="L18" s="55"/>
      <c r="M18" s="56"/>
    </row>
    <row r="19" spans="1:13" s="57" customFormat="1" ht="45.75" customHeight="1">
      <c r="A19" s="40">
        <v>18</v>
      </c>
      <c r="B19" s="40" t="s">
        <v>1119</v>
      </c>
      <c r="C19" s="58" t="s">
        <v>140</v>
      </c>
      <c r="D19" s="53" t="s">
        <v>145</v>
      </c>
      <c r="E19" s="40" t="s">
        <v>146</v>
      </c>
      <c r="F19" s="52" t="s">
        <v>147</v>
      </c>
      <c r="G19" s="52" t="s">
        <v>135</v>
      </c>
      <c r="H19" s="52" t="s">
        <v>136</v>
      </c>
      <c r="I19" s="54"/>
      <c r="J19" s="54"/>
      <c r="K19" s="54">
        <v>0.5</v>
      </c>
      <c r="L19" s="55"/>
      <c r="M19" s="56"/>
    </row>
    <row r="20" spans="1:13" s="57" customFormat="1" ht="45.75" customHeight="1">
      <c r="A20" s="40">
        <v>19</v>
      </c>
      <c r="B20" s="40" t="s">
        <v>1120</v>
      </c>
      <c r="C20" s="58" t="s">
        <v>140</v>
      </c>
      <c r="D20" s="53" t="s">
        <v>148</v>
      </c>
      <c r="E20" s="40" t="s">
        <v>149</v>
      </c>
      <c r="F20" s="52" t="s">
        <v>150</v>
      </c>
      <c r="G20" s="52" t="s">
        <v>135</v>
      </c>
      <c r="H20" s="52" t="s">
        <v>136</v>
      </c>
      <c r="I20" s="54"/>
      <c r="J20" s="54"/>
      <c r="K20" s="54">
        <v>0.5</v>
      </c>
      <c r="L20" s="55"/>
      <c r="M20" s="56"/>
    </row>
    <row r="21" spans="1:13" s="57" customFormat="1" ht="45.75" customHeight="1">
      <c r="A21" s="40">
        <v>20</v>
      </c>
      <c r="B21" s="40" t="s">
        <v>1121</v>
      </c>
      <c r="C21" s="58" t="s">
        <v>140</v>
      </c>
      <c r="D21" s="53" t="s">
        <v>151</v>
      </c>
      <c r="E21" s="40" t="s">
        <v>152</v>
      </c>
      <c r="F21" s="52" t="s">
        <v>153</v>
      </c>
      <c r="G21" s="52" t="s">
        <v>135</v>
      </c>
      <c r="H21" s="52" t="s">
        <v>136</v>
      </c>
      <c r="I21" s="54"/>
      <c r="J21" s="54"/>
      <c r="K21" s="54">
        <v>0.5</v>
      </c>
      <c r="L21" s="55"/>
      <c r="M21" s="56"/>
    </row>
    <row r="22" spans="1:13" s="57" customFormat="1" ht="45.75" customHeight="1">
      <c r="A22" s="40">
        <v>21</v>
      </c>
      <c r="B22" s="40" t="s">
        <v>1122</v>
      </c>
      <c r="C22" s="58" t="s">
        <v>140</v>
      </c>
      <c r="D22" s="53" t="s">
        <v>154</v>
      </c>
      <c r="E22" s="40" t="s">
        <v>155</v>
      </c>
      <c r="F22" s="52" t="s">
        <v>156</v>
      </c>
      <c r="G22" s="52" t="s">
        <v>135</v>
      </c>
      <c r="H22" s="52" t="s">
        <v>157</v>
      </c>
      <c r="I22" s="54"/>
      <c r="J22" s="54"/>
      <c r="K22" s="54">
        <v>0.5</v>
      </c>
      <c r="L22" s="55"/>
      <c r="M22" s="56"/>
    </row>
    <row r="23" spans="1:13" s="57" customFormat="1" ht="45.75" customHeight="1">
      <c r="A23" s="40">
        <v>22</v>
      </c>
      <c r="B23" s="40" t="s">
        <v>1123</v>
      </c>
      <c r="C23" s="58" t="s">
        <v>140</v>
      </c>
      <c r="D23" s="53" t="s">
        <v>158</v>
      </c>
      <c r="E23" s="40" t="s">
        <v>159</v>
      </c>
      <c r="F23" s="61" t="s">
        <v>160</v>
      </c>
      <c r="G23" s="53" t="s">
        <v>161</v>
      </c>
      <c r="H23" s="53" t="s">
        <v>136</v>
      </c>
      <c r="I23" s="54"/>
      <c r="J23" s="54"/>
      <c r="K23" s="54">
        <v>0.5</v>
      </c>
      <c r="L23" s="55"/>
      <c r="M23" s="56"/>
    </row>
    <row r="24" spans="1:13" s="57" customFormat="1" ht="43.5" customHeight="1">
      <c r="A24" s="40">
        <v>23</v>
      </c>
      <c r="B24" s="40" t="s">
        <v>1124</v>
      </c>
      <c r="C24" s="58" t="s">
        <v>140</v>
      </c>
      <c r="D24" s="53" t="s">
        <v>162</v>
      </c>
      <c r="E24" s="53" t="s">
        <v>163</v>
      </c>
      <c r="F24" s="113" t="s">
        <v>164</v>
      </c>
      <c r="G24" s="52" t="s">
        <v>135</v>
      </c>
      <c r="H24" s="52" t="s">
        <v>136</v>
      </c>
      <c r="I24" s="54"/>
      <c r="J24" s="54"/>
      <c r="K24" s="54">
        <v>0.5</v>
      </c>
      <c r="L24" s="55"/>
      <c r="M24" s="56"/>
    </row>
    <row r="25" spans="1:13" s="57" customFormat="1" ht="44.25" customHeight="1">
      <c r="A25" s="40">
        <v>24</v>
      </c>
      <c r="B25" s="40" t="s">
        <v>1125</v>
      </c>
      <c r="C25" s="58" t="s">
        <v>140</v>
      </c>
      <c r="D25" s="53" t="s">
        <v>165</v>
      </c>
      <c r="E25" s="40" t="s">
        <v>166</v>
      </c>
      <c r="F25" s="52" t="s">
        <v>167</v>
      </c>
      <c r="G25" s="52" t="s">
        <v>135</v>
      </c>
      <c r="H25" s="52" t="s">
        <v>136</v>
      </c>
      <c r="I25" s="54"/>
      <c r="J25" s="54"/>
      <c r="K25" s="54">
        <v>0.5</v>
      </c>
      <c r="L25" s="55"/>
      <c r="M25" s="56"/>
    </row>
    <row r="26" spans="1:13" s="57" customFormat="1" ht="45.75" customHeight="1">
      <c r="A26" s="40">
        <v>25</v>
      </c>
      <c r="B26" s="40" t="s">
        <v>1126</v>
      </c>
      <c r="C26" s="58" t="s">
        <v>140</v>
      </c>
      <c r="D26" s="53" t="s">
        <v>168</v>
      </c>
      <c r="E26" s="40" t="s">
        <v>169</v>
      </c>
      <c r="F26" s="52" t="s">
        <v>170</v>
      </c>
      <c r="G26" s="52" t="s">
        <v>135</v>
      </c>
      <c r="H26" s="52" t="s">
        <v>157</v>
      </c>
      <c r="I26" s="54"/>
      <c r="J26" s="54"/>
      <c r="K26" s="54">
        <v>0.5</v>
      </c>
      <c r="L26" s="55"/>
      <c r="M26" s="56"/>
    </row>
    <row r="27" spans="1:13" s="57" customFormat="1" ht="45.75" customHeight="1">
      <c r="A27" s="40">
        <v>26</v>
      </c>
      <c r="B27" s="40" t="s">
        <v>1127</v>
      </c>
      <c r="C27" s="58" t="s">
        <v>140</v>
      </c>
      <c r="D27" s="53" t="s">
        <v>171</v>
      </c>
      <c r="E27" s="40" t="s">
        <v>172</v>
      </c>
      <c r="F27" s="52" t="s">
        <v>173</v>
      </c>
      <c r="G27" s="52" t="s">
        <v>135</v>
      </c>
      <c r="H27" s="52" t="s">
        <v>136</v>
      </c>
      <c r="I27" s="54"/>
      <c r="J27" s="54"/>
      <c r="K27" s="54">
        <v>0.5</v>
      </c>
      <c r="L27" s="55"/>
      <c r="M27" s="56"/>
    </row>
    <row r="28" spans="1:13" s="57" customFormat="1" ht="43.5" customHeight="1">
      <c r="A28" s="40">
        <v>27</v>
      </c>
      <c r="B28" s="40" t="s">
        <v>1128</v>
      </c>
      <c r="C28" s="58" t="s">
        <v>140</v>
      </c>
      <c r="D28" s="53" t="s">
        <v>174</v>
      </c>
      <c r="E28" s="40" t="s">
        <v>175</v>
      </c>
      <c r="F28" s="52" t="s">
        <v>176</v>
      </c>
      <c r="G28" s="52" t="s">
        <v>135</v>
      </c>
      <c r="H28" s="52" t="s">
        <v>157</v>
      </c>
      <c r="I28" s="54"/>
      <c r="J28" s="54"/>
      <c r="K28" s="54">
        <v>0.5</v>
      </c>
      <c r="L28" s="55"/>
      <c r="M28" s="56"/>
    </row>
    <row r="29" spans="1:13" s="57" customFormat="1" ht="55.5" customHeight="1">
      <c r="A29" s="40">
        <v>28</v>
      </c>
      <c r="B29" s="40" t="s">
        <v>995</v>
      </c>
      <c r="C29" s="58" t="s">
        <v>177</v>
      </c>
      <c r="D29" s="53" t="s">
        <v>178</v>
      </c>
      <c r="E29" s="40" t="s">
        <v>179</v>
      </c>
      <c r="F29" s="52" t="s">
        <v>180</v>
      </c>
      <c r="G29" s="52" t="s">
        <v>181</v>
      </c>
      <c r="H29" s="52" t="s">
        <v>182</v>
      </c>
      <c r="I29" s="54">
        <v>10</v>
      </c>
      <c r="J29" s="54">
        <v>10</v>
      </c>
      <c r="K29" s="54">
        <v>10</v>
      </c>
      <c r="L29" s="55"/>
      <c r="M29" s="56" t="s">
        <v>183</v>
      </c>
    </row>
    <row r="30" spans="1:13" s="57" customFormat="1" ht="45.75" customHeight="1">
      <c r="A30" s="40">
        <v>29</v>
      </c>
      <c r="B30" s="40" t="s">
        <v>996</v>
      </c>
      <c r="C30" s="58" t="s">
        <v>184</v>
      </c>
      <c r="D30" s="53" t="s">
        <v>185</v>
      </c>
      <c r="E30" s="40" t="s">
        <v>186</v>
      </c>
      <c r="F30" s="52" t="s">
        <v>187</v>
      </c>
      <c r="G30" s="52" t="s">
        <v>181</v>
      </c>
      <c r="H30" s="52" t="s">
        <v>182</v>
      </c>
      <c r="I30" s="54">
        <v>3</v>
      </c>
      <c r="J30" s="54">
        <v>3</v>
      </c>
      <c r="K30" s="54">
        <v>3</v>
      </c>
      <c r="L30" s="55"/>
      <c r="M30" s="56"/>
    </row>
    <row r="31" spans="1:13" s="57" customFormat="1" ht="57" customHeight="1">
      <c r="A31" s="40">
        <v>30</v>
      </c>
      <c r="B31" s="40" t="s">
        <v>997</v>
      </c>
      <c r="C31" s="58" t="s">
        <v>184</v>
      </c>
      <c r="D31" s="53" t="s">
        <v>188</v>
      </c>
      <c r="E31" s="40" t="s">
        <v>189</v>
      </c>
      <c r="F31" s="52" t="s">
        <v>190</v>
      </c>
      <c r="G31" s="52" t="s">
        <v>181</v>
      </c>
      <c r="H31" s="52" t="s">
        <v>191</v>
      </c>
      <c r="I31" s="54">
        <v>3</v>
      </c>
      <c r="J31" s="54">
        <v>3</v>
      </c>
      <c r="K31" s="54">
        <v>3</v>
      </c>
      <c r="L31" s="55"/>
      <c r="M31" s="56"/>
    </row>
    <row r="32" spans="1:13" s="57" customFormat="1" ht="45.75" customHeight="1">
      <c r="A32" s="40">
        <v>31</v>
      </c>
      <c r="B32" s="40" t="s">
        <v>998</v>
      </c>
      <c r="C32" s="58" t="s">
        <v>184</v>
      </c>
      <c r="D32" s="53" t="s">
        <v>192</v>
      </c>
      <c r="E32" s="40" t="s">
        <v>193</v>
      </c>
      <c r="F32" s="52" t="s">
        <v>194</v>
      </c>
      <c r="G32" s="52" t="s">
        <v>181</v>
      </c>
      <c r="H32" s="52" t="s">
        <v>195</v>
      </c>
      <c r="I32" s="54">
        <v>2</v>
      </c>
      <c r="J32" s="54">
        <v>2</v>
      </c>
      <c r="K32" s="54">
        <v>2</v>
      </c>
      <c r="L32" s="55"/>
      <c r="M32" s="56"/>
    </row>
    <row r="33" spans="1:13" s="57" customFormat="1" ht="42.75" customHeight="1">
      <c r="A33" s="40">
        <v>32</v>
      </c>
      <c r="B33" s="40" t="s">
        <v>999</v>
      </c>
      <c r="C33" s="58" t="s">
        <v>184</v>
      </c>
      <c r="D33" s="53" t="s">
        <v>196</v>
      </c>
      <c r="E33" s="40" t="s">
        <v>197</v>
      </c>
      <c r="F33" s="52" t="s">
        <v>198</v>
      </c>
      <c r="G33" s="52" t="s">
        <v>181</v>
      </c>
      <c r="H33" s="52" t="s">
        <v>199</v>
      </c>
      <c r="I33" s="54">
        <v>3</v>
      </c>
      <c r="J33" s="54">
        <v>3</v>
      </c>
      <c r="K33" s="54">
        <v>3</v>
      </c>
      <c r="L33" s="55"/>
      <c r="M33" s="56"/>
    </row>
    <row r="34" spans="1:13" s="57" customFormat="1" ht="43.5" customHeight="1">
      <c r="A34" s="40">
        <v>33</v>
      </c>
      <c r="B34" s="40" t="s">
        <v>1000</v>
      </c>
      <c r="C34" s="58" t="s">
        <v>184</v>
      </c>
      <c r="D34" s="53" t="s">
        <v>200</v>
      </c>
      <c r="E34" s="40" t="s">
        <v>201</v>
      </c>
      <c r="F34" s="52" t="s">
        <v>202</v>
      </c>
      <c r="G34" s="52" t="s">
        <v>181</v>
      </c>
      <c r="H34" s="52" t="s">
        <v>195</v>
      </c>
      <c r="I34" s="54">
        <v>2</v>
      </c>
      <c r="J34" s="54">
        <v>2</v>
      </c>
      <c r="K34" s="54">
        <v>2</v>
      </c>
      <c r="L34" s="55"/>
      <c r="M34" s="56"/>
    </row>
    <row r="35" spans="1:13" s="57" customFormat="1" ht="57.75" customHeight="1">
      <c r="A35" s="40">
        <v>34</v>
      </c>
      <c r="B35" s="40" t="s">
        <v>1001</v>
      </c>
      <c r="C35" s="58" t="s">
        <v>203</v>
      </c>
      <c r="D35" s="53" t="s">
        <v>204</v>
      </c>
      <c r="E35" s="40" t="s">
        <v>205</v>
      </c>
      <c r="F35" s="52" t="s">
        <v>206</v>
      </c>
      <c r="G35" s="52" t="s">
        <v>207</v>
      </c>
      <c r="H35" s="52" t="s">
        <v>195</v>
      </c>
      <c r="I35" s="54">
        <v>3</v>
      </c>
      <c r="J35" s="54">
        <v>3</v>
      </c>
      <c r="K35" s="54">
        <v>3</v>
      </c>
      <c r="L35" s="55"/>
      <c r="M35" s="56"/>
    </row>
    <row r="36" spans="1:13" s="57" customFormat="1" ht="45.75" customHeight="1">
      <c r="A36" s="40">
        <v>35</v>
      </c>
      <c r="B36" s="40" t="s">
        <v>1002</v>
      </c>
      <c r="C36" s="58" t="s">
        <v>208</v>
      </c>
      <c r="D36" s="53" t="s">
        <v>209</v>
      </c>
      <c r="E36" s="40" t="s">
        <v>210</v>
      </c>
      <c r="F36" s="52" t="s">
        <v>211</v>
      </c>
      <c r="G36" s="52" t="s">
        <v>207</v>
      </c>
      <c r="H36" s="52" t="s">
        <v>195</v>
      </c>
      <c r="I36" s="54">
        <v>3</v>
      </c>
      <c r="J36" s="54">
        <v>3</v>
      </c>
      <c r="K36" s="54">
        <v>3</v>
      </c>
      <c r="L36" s="55"/>
      <c r="M36" s="56"/>
    </row>
    <row r="37" spans="1:13" s="57" customFormat="1" ht="45.75" customHeight="1">
      <c r="A37" s="40">
        <v>36</v>
      </c>
      <c r="B37" s="40" t="s">
        <v>1003</v>
      </c>
      <c r="C37" s="58" t="s">
        <v>208</v>
      </c>
      <c r="D37" s="53" t="s">
        <v>212</v>
      </c>
      <c r="E37" s="40" t="s">
        <v>213</v>
      </c>
      <c r="F37" s="52" t="s">
        <v>214</v>
      </c>
      <c r="G37" s="52" t="s">
        <v>207</v>
      </c>
      <c r="H37" s="52" t="s">
        <v>215</v>
      </c>
      <c r="I37" s="54">
        <v>4</v>
      </c>
      <c r="J37" s="54">
        <v>4</v>
      </c>
      <c r="K37" s="54">
        <v>4</v>
      </c>
      <c r="L37" s="55"/>
      <c r="M37" s="56"/>
    </row>
    <row r="38" spans="1:13" s="57" customFormat="1" ht="45.75" customHeight="1">
      <c r="A38" s="40">
        <v>37</v>
      </c>
      <c r="B38" s="40" t="s">
        <v>835</v>
      </c>
      <c r="C38" s="58" t="s">
        <v>208</v>
      </c>
      <c r="D38" s="53" t="s">
        <v>216</v>
      </c>
      <c r="E38" s="40" t="s">
        <v>217</v>
      </c>
      <c r="F38" s="52" t="s">
        <v>218</v>
      </c>
      <c r="G38" s="52" t="s">
        <v>207</v>
      </c>
      <c r="H38" s="52" t="s">
        <v>215</v>
      </c>
      <c r="I38" s="54">
        <v>3</v>
      </c>
      <c r="J38" s="54">
        <v>3</v>
      </c>
      <c r="K38" s="54">
        <v>3</v>
      </c>
      <c r="L38" s="55"/>
      <c r="M38" s="56"/>
    </row>
    <row r="39" spans="1:13" s="57" customFormat="1" ht="45.75" customHeight="1">
      <c r="A39" s="40">
        <v>38</v>
      </c>
      <c r="B39" s="40" t="s">
        <v>836</v>
      </c>
      <c r="C39" s="58" t="s">
        <v>208</v>
      </c>
      <c r="D39" s="53" t="s">
        <v>219</v>
      </c>
      <c r="E39" s="40" t="s">
        <v>220</v>
      </c>
      <c r="F39" s="52" t="s">
        <v>221</v>
      </c>
      <c r="G39" s="52" t="s">
        <v>207</v>
      </c>
      <c r="H39" s="52" t="s">
        <v>182</v>
      </c>
      <c r="I39" s="54">
        <v>3</v>
      </c>
      <c r="J39" s="54">
        <v>3</v>
      </c>
      <c r="K39" s="54">
        <v>3</v>
      </c>
      <c r="L39" s="55"/>
      <c r="M39" s="56"/>
    </row>
    <row r="40" spans="1:13" s="57" customFormat="1" ht="45.75" customHeight="1">
      <c r="A40" s="40">
        <v>39</v>
      </c>
      <c r="B40" s="40" t="s">
        <v>1129</v>
      </c>
      <c r="C40" s="58" t="s">
        <v>222</v>
      </c>
      <c r="D40" s="53" t="s">
        <v>223</v>
      </c>
      <c r="E40" s="40" t="s">
        <v>224</v>
      </c>
      <c r="F40" s="52" t="s">
        <v>225</v>
      </c>
      <c r="G40" s="52" t="s">
        <v>226</v>
      </c>
      <c r="H40" s="52" t="s">
        <v>195</v>
      </c>
      <c r="I40" s="54">
        <v>0.8</v>
      </c>
      <c r="J40" s="54">
        <v>0.8</v>
      </c>
      <c r="K40" s="54">
        <v>0.8</v>
      </c>
      <c r="L40" s="55"/>
      <c r="M40" s="56" t="s">
        <v>227</v>
      </c>
    </row>
    <row r="41" spans="1:13" s="57" customFormat="1" ht="45.75" customHeight="1">
      <c r="A41" s="40">
        <v>40</v>
      </c>
      <c r="B41" s="40" t="s">
        <v>1130</v>
      </c>
      <c r="C41" s="58" t="s">
        <v>222</v>
      </c>
      <c r="D41" s="53" t="s">
        <v>228</v>
      </c>
      <c r="E41" s="40" t="s">
        <v>229</v>
      </c>
      <c r="F41" s="52" t="s">
        <v>230</v>
      </c>
      <c r="G41" s="52" t="s">
        <v>231</v>
      </c>
      <c r="H41" s="52" t="s">
        <v>195</v>
      </c>
      <c r="I41" s="54">
        <v>0.8</v>
      </c>
      <c r="J41" s="54">
        <v>0.8</v>
      </c>
      <c r="K41" s="54">
        <v>0.8</v>
      </c>
      <c r="L41" s="55"/>
      <c r="M41" s="56"/>
    </row>
    <row r="42" spans="1:13" s="57" customFormat="1" ht="45.75" customHeight="1">
      <c r="A42" s="40">
        <v>41</v>
      </c>
      <c r="B42" s="40" t="s">
        <v>1131</v>
      </c>
      <c r="C42" s="58" t="s">
        <v>222</v>
      </c>
      <c r="D42" s="53" t="s">
        <v>232</v>
      </c>
      <c r="E42" s="40" t="s">
        <v>233</v>
      </c>
      <c r="F42" s="52" t="s">
        <v>872</v>
      </c>
      <c r="G42" s="52" t="s">
        <v>231</v>
      </c>
      <c r="H42" s="52" t="s">
        <v>195</v>
      </c>
      <c r="I42" s="54">
        <v>0.8</v>
      </c>
      <c r="J42" s="54">
        <v>0.8</v>
      </c>
      <c r="K42" s="54">
        <v>0.8</v>
      </c>
      <c r="L42" s="55"/>
      <c r="M42" s="56"/>
    </row>
    <row r="43" spans="1:13" s="57" customFormat="1" ht="45.75" customHeight="1">
      <c r="A43" s="40">
        <v>42</v>
      </c>
      <c r="B43" s="102" t="s">
        <v>1132</v>
      </c>
      <c r="C43" s="58" t="s">
        <v>222</v>
      </c>
      <c r="D43" s="53" t="s">
        <v>234</v>
      </c>
      <c r="E43" s="40" t="s">
        <v>235</v>
      </c>
      <c r="F43" s="52" t="s">
        <v>236</v>
      </c>
      <c r="G43" s="52" t="s">
        <v>231</v>
      </c>
      <c r="H43" s="52" t="s">
        <v>195</v>
      </c>
      <c r="I43" s="54">
        <v>0.8</v>
      </c>
      <c r="J43" s="54">
        <v>0.8</v>
      </c>
      <c r="K43" s="54">
        <v>0.8</v>
      </c>
      <c r="L43" s="55"/>
      <c r="M43" s="56"/>
    </row>
    <row r="44" spans="1:13" s="57" customFormat="1" ht="45.75" customHeight="1">
      <c r="A44" s="40">
        <v>43</v>
      </c>
      <c r="B44" s="40" t="s">
        <v>1133</v>
      </c>
      <c r="C44" s="58" t="s">
        <v>222</v>
      </c>
      <c r="D44" s="53" t="s">
        <v>237</v>
      </c>
      <c r="E44" s="40" t="s">
        <v>238</v>
      </c>
      <c r="F44" s="52" t="s">
        <v>239</v>
      </c>
      <c r="G44" s="52" t="s">
        <v>231</v>
      </c>
      <c r="H44" s="52" t="s">
        <v>195</v>
      </c>
      <c r="I44" s="54">
        <v>0.8</v>
      </c>
      <c r="J44" s="54">
        <v>0.8</v>
      </c>
      <c r="K44" s="54">
        <v>0.8</v>
      </c>
      <c r="L44" s="55"/>
      <c r="M44" s="56" t="s">
        <v>240</v>
      </c>
    </row>
    <row r="45" spans="1:13" s="57" customFormat="1" ht="60.75" customHeight="1">
      <c r="A45" s="40">
        <v>44</v>
      </c>
      <c r="B45" s="40" t="s">
        <v>1134</v>
      </c>
      <c r="C45" s="58" t="s">
        <v>222</v>
      </c>
      <c r="D45" s="53" t="s">
        <v>241</v>
      </c>
      <c r="E45" s="40" t="s">
        <v>242</v>
      </c>
      <c r="F45" s="52" t="s">
        <v>871</v>
      </c>
      <c r="G45" s="52" t="s">
        <v>231</v>
      </c>
      <c r="H45" s="52" t="s">
        <v>195</v>
      </c>
      <c r="I45" s="54">
        <v>0.8</v>
      </c>
      <c r="J45" s="54">
        <v>0.8</v>
      </c>
      <c r="K45" s="54">
        <v>0.8</v>
      </c>
      <c r="L45" s="55"/>
      <c r="M45" s="56"/>
    </row>
    <row r="46" spans="1:13" s="57" customFormat="1" ht="45.75" customHeight="1">
      <c r="A46" s="40">
        <v>45</v>
      </c>
      <c r="B46" s="40" t="s">
        <v>1135</v>
      </c>
      <c r="C46" s="58" t="s">
        <v>222</v>
      </c>
      <c r="D46" s="53" t="s">
        <v>243</v>
      </c>
      <c r="E46" s="40" t="s">
        <v>244</v>
      </c>
      <c r="F46" s="52" t="s">
        <v>245</v>
      </c>
      <c r="G46" s="52" t="s">
        <v>231</v>
      </c>
      <c r="H46" s="52" t="s">
        <v>195</v>
      </c>
      <c r="I46" s="54">
        <v>0.8</v>
      </c>
      <c r="J46" s="54">
        <v>0.8</v>
      </c>
      <c r="K46" s="54">
        <v>0.8</v>
      </c>
      <c r="L46" s="55"/>
      <c r="M46" s="56"/>
    </row>
    <row r="47" spans="1:13" s="57" customFormat="1" ht="45.75" customHeight="1">
      <c r="A47" s="40">
        <v>46</v>
      </c>
      <c r="B47" s="40" t="s">
        <v>1136</v>
      </c>
      <c r="C47" s="58" t="s">
        <v>222</v>
      </c>
      <c r="D47" s="53" t="s">
        <v>246</v>
      </c>
      <c r="E47" s="40" t="s">
        <v>247</v>
      </c>
      <c r="F47" s="52" t="s">
        <v>248</v>
      </c>
      <c r="G47" s="52" t="s">
        <v>231</v>
      </c>
      <c r="H47" s="52" t="s">
        <v>195</v>
      </c>
      <c r="I47" s="54">
        <v>0.8</v>
      </c>
      <c r="J47" s="54">
        <v>0.8</v>
      </c>
      <c r="K47" s="54">
        <v>0.8</v>
      </c>
      <c r="L47" s="55"/>
      <c r="M47" s="56"/>
    </row>
    <row r="48" spans="1:13" s="57" customFormat="1" ht="60" customHeight="1">
      <c r="A48" s="40">
        <v>47</v>
      </c>
      <c r="B48" s="40" t="s">
        <v>1137</v>
      </c>
      <c r="C48" s="58" t="s">
        <v>222</v>
      </c>
      <c r="D48" s="53" t="s">
        <v>249</v>
      </c>
      <c r="E48" s="40" t="s">
        <v>250</v>
      </c>
      <c r="F48" s="52" t="s">
        <v>251</v>
      </c>
      <c r="G48" s="52" t="s">
        <v>231</v>
      </c>
      <c r="H48" s="52" t="s">
        <v>195</v>
      </c>
      <c r="I48" s="54">
        <v>0.8</v>
      </c>
      <c r="J48" s="54">
        <v>0.8</v>
      </c>
      <c r="K48" s="54">
        <v>0.8</v>
      </c>
      <c r="L48" s="55"/>
      <c r="M48" s="56"/>
    </row>
    <row r="49" spans="1:13" s="57" customFormat="1" ht="40.5" customHeight="1">
      <c r="A49" s="40">
        <v>48</v>
      </c>
      <c r="B49" s="40" t="s">
        <v>1138</v>
      </c>
      <c r="C49" s="58" t="s">
        <v>222</v>
      </c>
      <c r="D49" s="53" t="s">
        <v>252</v>
      </c>
      <c r="E49" s="40" t="s">
        <v>253</v>
      </c>
      <c r="F49" s="52" t="s">
        <v>254</v>
      </c>
      <c r="G49" s="52" t="s">
        <v>231</v>
      </c>
      <c r="H49" s="52" t="s">
        <v>195</v>
      </c>
      <c r="I49" s="54">
        <v>0.8</v>
      </c>
      <c r="J49" s="54">
        <v>0.8</v>
      </c>
      <c r="K49" s="54">
        <v>0.8</v>
      </c>
      <c r="L49" s="55"/>
      <c r="M49" s="56"/>
    </row>
    <row r="50" spans="1:13" s="57" customFormat="1" ht="84" customHeight="1">
      <c r="A50" s="40">
        <v>49</v>
      </c>
      <c r="B50" s="40" t="s">
        <v>1139</v>
      </c>
      <c r="C50" s="58" t="s">
        <v>255</v>
      </c>
      <c r="D50" s="53" t="s">
        <v>256</v>
      </c>
      <c r="E50" s="40" t="s">
        <v>247</v>
      </c>
      <c r="F50" s="52" t="s">
        <v>257</v>
      </c>
      <c r="G50" s="52" t="s">
        <v>258</v>
      </c>
      <c r="H50" s="52" t="s">
        <v>259</v>
      </c>
      <c r="I50" s="54">
        <v>2</v>
      </c>
      <c r="J50" s="54">
        <v>2</v>
      </c>
      <c r="K50" s="54"/>
      <c r="L50" s="55"/>
      <c r="M50" s="56"/>
    </row>
    <row r="51" spans="1:13" s="57" customFormat="1" ht="58.5" customHeight="1">
      <c r="A51" s="40">
        <v>50</v>
      </c>
      <c r="B51" s="40" t="s">
        <v>1140</v>
      </c>
      <c r="C51" s="58" t="s">
        <v>255</v>
      </c>
      <c r="D51" s="53" t="s">
        <v>260</v>
      </c>
      <c r="E51" s="40" t="s">
        <v>261</v>
      </c>
      <c r="F51" s="52" t="s">
        <v>262</v>
      </c>
      <c r="G51" s="52" t="s">
        <v>258</v>
      </c>
      <c r="H51" s="52" t="s">
        <v>263</v>
      </c>
      <c r="I51" s="54">
        <v>2</v>
      </c>
      <c r="J51" s="54">
        <v>2</v>
      </c>
      <c r="K51" s="54"/>
      <c r="L51" s="55"/>
      <c r="M51" s="56"/>
    </row>
    <row r="52" spans="1:13" s="57" customFormat="1" ht="57.75" customHeight="1">
      <c r="A52" s="40">
        <v>51</v>
      </c>
      <c r="B52" s="40" t="s">
        <v>0</v>
      </c>
      <c r="C52" s="58" t="s">
        <v>255</v>
      </c>
      <c r="D52" s="53" t="s">
        <v>264</v>
      </c>
      <c r="E52" s="40" t="s">
        <v>265</v>
      </c>
      <c r="F52" s="52" t="s">
        <v>266</v>
      </c>
      <c r="G52" s="52" t="s">
        <v>258</v>
      </c>
      <c r="H52" s="52" t="s">
        <v>267</v>
      </c>
      <c r="I52" s="54">
        <v>3</v>
      </c>
      <c r="J52" s="54">
        <v>3</v>
      </c>
      <c r="K52" s="54"/>
      <c r="L52" s="55"/>
      <c r="M52" s="56"/>
    </row>
    <row r="53" spans="1:13" s="57" customFormat="1" ht="56.25" customHeight="1">
      <c r="A53" s="40">
        <v>52</v>
      </c>
      <c r="B53" s="40" t="s">
        <v>1</v>
      </c>
      <c r="C53" s="58" t="s">
        <v>255</v>
      </c>
      <c r="D53" s="53" t="s">
        <v>1142</v>
      </c>
      <c r="E53" s="40" t="s">
        <v>268</v>
      </c>
      <c r="F53" s="52"/>
      <c r="G53" s="52" t="s">
        <v>269</v>
      </c>
      <c r="H53" s="52"/>
      <c r="I53" s="54">
        <v>3</v>
      </c>
      <c r="J53" s="54">
        <v>3</v>
      </c>
      <c r="K53" s="54"/>
      <c r="L53" s="55"/>
      <c r="M53" s="56"/>
    </row>
    <row r="54" spans="1:13" s="57" customFormat="1" ht="60.75" customHeight="1">
      <c r="A54" s="40">
        <v>53</v>
      </c>
      <c r="B54" s="40" t="s">
        <v>3</v>
      </c>
      <c r="C54" s="58" t="s">
        <v>255</v>
      </c>
      <c r="D54" s="53" t="s">
        <v>1143</v>
      </c>
      <c r="E54" s="40" t="s">
        <v>273</v>
      </c>
      <c r="F54" s="52"/>
      <c r="G54" s="52" t="s">
        <v>274</v>
      </c>
      <c r="H54" s="52"/>
      <c r="I54" s="54">
        <v>5</v>
      </c>
      <c r="J54" s="54">
        <v>5</v>
      </c>
      <c r="K54" s="54"/>
      <c r="L54" s="55"/>
      <c r="M54" s="56"/>
    </row>
    <row r="55" spans="1:13" s="57" customFormat="1" ht="60" customHeight="1">
      <c r="A55" s="40">
        <v>54</v>
      </c>
      <c r="B55" s="40" t="s">
        <v>2</v>
      </c>
      <c r="C55" s="58" t="s">
        <v>255</v>
      </c>
      <c r="D55" s="53" t="s">
        <v>270</v>
      </c>
      <c r="E55" s="40" t="s">
        <v>271</v>
      </c>
      <c r="F55" s="52" t="s">
        <v>272</v>
      </c>
      <c r="G55" s="52" t="s">
        <v>269</v>
      </c>
      <c r="H55" s="52"/>
      <c r="I55" s="54">
        <v>1</v>
      </c>
      <c r="J55" s="54">
        <v>1</v>
      </c>
      <c r="K55" s="54"/>
      <c r="L55" s="55"/>
      <c r="M55" s="56"/>
    </row>
    <row r="56" spans="1:13" s="57" customFormat="1" ht="48.75" customHeight="1">
      <c r="A56" s="40">
        <v>55</v>
      </c>
      <c r="B56" s="40" t="s">
        <v>4</v>
      </c>
      <c r="C56" s="58" t="s">
        <v>275</v>
      </c>
      <c r="D56" s="53" t="s">
        <v>276</v>
      </c>
      <c r="E56" s="40" t="s">
        <v>277</v>
      </c>
      <c r="F56" s="52" t="s">
        <v>278</v>
      </c>
      <c r="G56" s="52" t="s">
        <v>279</v>
      </c>
      <c r="H56" s="52" t="s">
        <v>195</v>
      </c>
      <c r="I56" s="54">
        <v>1</v>
      </c>
      <c r="J56" s="54">
        <v>1</v>
      </c>
      <c r="K56" s="54"/>
      <c r="L56" s="55"/>
      <c r="M56" s="56"/>
    </row>
    <row r="57" spans="1:13" s="57" customFormat="1" ht="42" customHeight="1">
      <c r="A57" s="40">
        <v>56</v>
      </c>
      <c r="B57" s="40" t="s">
        <v>5</v>
      </c>
      <c r="C57" s="58" t="s">
        <v>275</v>
      </c>
      <c r="D57" s="53" t="s">
        <v>280</v>
      </c>
      <c r="E57" s="40" t="s">
        <v>281</v>
      </c>
      <c r="F57" s="52" t="s">
        <v>282</v>
      </c>
      <c r="G57" s="52" t="s">
        <v>279</v>
      </c>
      <c r="H57" s="52" t="s">
        <v>195</v>
      </c>
      <c r="I57" s="54">
        <v>1</v>
      </c>
      <c r="J57" s="54">
        <v>1</v>
      </c>
      <c r="K57" s="54"/>
      <c r="L57" s="55"/>
      <c r="M57" s="56"/>
    </row>
    <row r="58" spans="1:13" s="57" customFormat="1" ht="42.75" customHeight="1">
      <c r="A58" s="40">
        <v>57</v>
      </c>
      <c r="B58" s="40" t="s">
        <v>6</v>
      </c>
      <c r="C58" s="58" t="s">
        <v>275</v>
      </c>
      <c r="D58" s="53" t="s">
        <v>283</v>
      </c>
      <c r="E58" s="40" t="s">
        <v>284</v>
      </c>
      <c r="F58" s="52" t="s">
        <v>285</v>
      </c>
      <c r="G58" s="52" t="s">
        <v>279</v>
      </c>
      <c r="H58" s="52" t="s">
        <v>195</v>
      </c>
      <c r="I58" s="54">
        <v>1</v>
      </c>
      <c r="J58" s="54">
        <v>1</v>
      </c>
      <c r="K58" s="54"/>
      <c r="L58" s="55"/>
      <c r="M58" s="56"/>
    </row>
    <row r="59" spans="1:13" s="57" customFormat="1" ht="45.75" customHeight="1">
      <c r="A59" s="40">
        <v>58</v>
      </c>
      <c r="B59" s="40" t="s">
        <v>7</v>
      </c>
      <c r="C59" s="58" t="s">
        <v>275</v>
      </c>
      <c r="D59" s="53" t="s">
        <v>286</v>
      </c>
      <c r="E59" s="40" t="s">
        <v>235</v>
      </c>
      <c r="F59" s="52" t="s">
        <v>287</v>
      </c>
      <c r="G59" s="52" t="s">
        <v>279</v>
      </c>
      <c r="H59" s="52" t="s">
        <v>195</v>
      </c>
      <c r="I59" s="54">
        <v>1</v>
      </c>
      <c r="J59" s="54">
        <v>1</v>
      </c>
      <c r="K59" s="54"/>
      <c r="L59" s="55"/>
      <c r="M59" s="56"/>
    </row>
    <row r="60" spans="1:13" s="57" customFormat="1" ht="44.25" customHeight="1">
      <c r="A60" s="40">
        <v>59</v>
      </c>
      <c r="B60" s="40" t="s">
        <v>8</v>
      </c>
      <c r="C60" s="58" t="s">
        <v>275</v>
      </c>
      <c r="D60" s="53" t="s">
        <v>288</v>
      </c>
      <c r="E60" s="40" t="s">
        <v>289</v>
      </c>
      <c r="F60" s="52" t="s">
        <v>290</v>
      </c>
      <c r="G60" s="52" t="s">
        <v>279</v>
      </c>
      <c r="H60" s="52" t="s">
        <v>195</v>
      </c>
      <c r="I60" s="54">
        <v>1</v>
      </c>
      <c r="J60" s="54">
        <v>1</v>
      </c>
      <c r="K60" s="54"/>
      <c r="L60" s="55"/>
      <c r="M60" s="56"/>
    </row>
    <row r="61" spans="1:13" s="57" customFormat="1" ht="43.5" customHeight="1">
      <c r="A61" s="40">
        <v>60</v>
      </c>
      <c r="B61" s="40" t="s">
        <v>9</v>
      </c>
      <c r="C61" s="58" t="s">
        <v>275</v>
      </c>
      <c r="D61" s="53" t="s">
        <v>291</v>
      </c>
      <c r="E61" s="40" t="s">
        <v>292</v>
      </c>
      <c r="F61" s="52" t="s">
        <v>293</v>
      </c>
      <c r="G61" s="52" t="s">
        <v>279</v>
      </c>
      <c r="H61" s="52" t="s">
        <v>294</v>
      </c>
      <c r="I61" s="54">
        <v>1</v>
      </c>
      <c r="J61" s="54">
        <v>1</v>
      </c>
      <c r="K61" s="54"/>
      <c r="L61" s="55"/>
      <c r="M61" s="56"/>
    </row>
    <row r="62" spans="1:15" s="57" customFormat="1" ht="59.25" customHeight="1">
      <c r="A62" s="40">
        <v>61</v>
      </c>
      <c r="B62" s="40" t="s">
        <v>841</v>
      </c>
      <c r="C62" s="58" t="s">
        <v>275</v>
      </c>
      <c r="D62" s="53" t="s">
        <v>295</v>
      </c>
      <c r="E62" s="40" t="s">
        <v>296</v>
      </c>
      <c r="F62" s="106" t="s">
        <v>895</v>
      </c>
      <c r="G62" s="40" t="s">
        <v>279</v>
      </c>
      <c r="H62" s="52" t="s">
        <v>195</v>
      </c>
      <c r="I62" s="90">
        <v>1</v>
      </c>
      <c r="J62" s="90">
        <v>1</v>
      </c>
      <c r="K62" s="54"/>
      <c r="L62" s="54"/>
      <c r="M62" s="98"/>
      <c r="N62" s="99"/>
      <c r="O62" s="56"/>
    </row>
    <row r="63" spans="1:13" s="57" customFormat="1" ht="43.5" customHeight="1">
      <c r="A63" s="40">
        <v>62</v>
      </c>
      <c r="B63" s="40" t="s">
        <v>10</v>
      </c>
      <c r="C63" s="58" t="s">
        <v>275</v>
      </c>
      <c r="D63" s="53" t="s">
        <v>297</v>
      </c>
      <c r="E63" s="40" t="s">
        <v>298</v>
      </c>
      <c r="F63" s="52" t="s">
        <v>299</v>
      </c>
      <c r="G63" s="52" t="s">
        <v>279</v>
      </c>
      <c r="H63" s="52" t="s">
        <v>195</v>
      </c>
      <c r="I63" s="54">
        <v>1</v>
      </c>
      <c r="J63" s="54">
        <v>1</v>
      </c>
      <c r="K63" s="54"/>
      <c r="L63" s="55"/>
      <c r="M63" s="56"/>
    </row>
    <row r="64" spans="1:13" s="57" customFormat="1" ht="43.5" customHeight="1">
      <c r="A64" s="40">
        <v>63</v>
      </c>
      <c r="B64" s="40" t="s">
        <v>11</v>
      </c>
      <c r="C64" s="58" t="s">
        <v>275</v>
      </c>
      <c r="D64" s="53" t="s">
        <v>300</v>
      </c>
      <c r="E64" s="40" t="s">
        <v>301</v>
      </c>
      <c r="F64" s="52" t="s">
        <v>302</v>
      </c>
      <c r="G64" s="52" t="s">
        <v>279</v>
      </c>
      <c r="H64" s="52" t="s">
        <v>195</v>
      </c>
      <c r="I64" s="54">
        <v>1</v>
      </c>
      <c r="J64" s="54">
        <v>1</v>
      </c>
      <c r="K64" s="54"/>
      <c r="L64" s="55"/>
      <c r="M64" s="56"/>
    </row>
    <row r="65" spans="1:13" s="57" customFormat="1" ht="43.5" customHeight="1">
      <c r="A65" s="40">
        <v>64</v>
      </c>
      <c r="B65" s="40" t="s">
        <v>12</v>
      </c>
      <c r="C65" s="58" t="s">
        <v>275</v>
      </c>
      <c r="D65" s="53" t="s">
        <v>303</v>
      </c>
      <c r="E65" s="40" t="s">
        <v>304</v>
      </c>
      <c r="F65" s="52" t="s">
        <v>305</v>
      </c>
      <c r="G65" s="52" t="s">
        <v>279</v>
      </c>
      <c r="H65" s="52" t="s">
        <v>195</v>
      </c>
      <c r="I65" s="54">
        <v>1</v>
      </c>
      <c r="J65" s="54">
        <v>1</v>
      </c>
      <c r="K65" s="54"/>
      <c r="L65" s="55"/>
      <c r="M65" s="56"/>
    </row>
    <row r="66" spans="1:15" s="57" customFormat="1" ht="59.25" customHeight="1">
      <c r="A66" s="40">
        <v>65</v>
      </c>
      <c r="B66" s="40" t="s">
        <v>842</v>
      </c>
      <c r="C66" s="58" t="s">
        <v>275</v>
      </c>
      <c r="D66" s="53" t="s">
        <v>306</v>
      </c>
      <c r="E66" s="40" t="s">
        <v>201</v>
      </c>
      <c r="F66" s="106" t="s">
        <v>307</v>
      </c>
      <c r="G66" s="40" t="s">
        <v>279</v>
      </c>
      <c r="H66" s="52" t="s">
        <v>195</v>
      </c>
      <c r="I66" s="90">
        <v>1</v>
      </c>
      <c r="J66" s="90">
        <v>1</v>
      </c>
      <c r="K66" s="54"/>
      <c r="L66" s="54"/>
      <c r="M66" s="98"/>
      <c r="N66" s="99"/>
      <c r="O66" s="56"/>
    </row>
    <row r="67" spans="1:13" s="57" customFormat="1" ht="45" customHeight="1">
      <c r="A67" s="40">
        <v>66</v>
      </c>
      <c r="B67" s="40" t="s">
        <v>13</v>
      </c>
      <c r="C67" s="58" t="s">
        <v>275</v>
      </c>
      <c r="D67" s="53" t="s">
        <v>308</v>
      </c>
      <c r="E67" s="40" t="s">
        <v>152</v>
      </c>
      <c r="F67" s="52" t="s">
        <v>309</v>
      </c>
      <c r="G67" s="52" t="s">
        <v>279</v>
      </c>
      <c r="H67" s="52" t="s">
        <v>195</v>
      </c>
      <c r="I67" s="54">
        <v>1</v>
      </c>
      <c r="J67" s="54">
        <v>1</v>
      </c>
      <c r="K67" s="54"/>
      <c r="L67" s="55"/>
      <c r="M67" s="56"/>
    </row>
    <row r="68" spans="1:13" s="57" customFormat="1" ht="42" customHeight="1">
      <c r="A68" s="40">
        <v>67</v>
      </c>
      <c r="B68" s="40" t="s">
        <v>14</v>
      </c>
      <c r="C68" s="58" t="s">
        <v>275</v>
      </c>
      <c r="D68" s="53" t="s">
        <v>310</v>
      </c>
      <c r="E68" s="40" t="s">
        <v>311</v>
      </c>
      <c r="F68" s="52" t="s">
        <v>312</v>
      </c>
      <c r="G68" s="52" t="s">
        <v>279</v>
      </c>
      <c r="H68" s="52" t="s">
        <v>195</v>
      </c>
      <c r="I68" s="54">
        <v>1</v>
      </c>
      <c r="J68" s="54">
        <v>1</v>
      </c>
      <c r="K68" s="54"/>
      <c r="L68" s="55"/>
      <c r="M68" s="56"/>
    </row>
    <row r="69" spans="1:13" s="57" customFormat="1" ht="45.75" customHeight="1">
      <c r="A69" s="40">
        <v>68</v>
      </c>
      <c r="B69" s="40" t="s">
        <v>15</v>
      </c>
      <c r="C69" s="58" t="s">
        <v>275</v>
      </c>
      <c r="D69" s="53" t="s">
        <v>313</v>
      </c>
      <c r="E69" s="40" t="s">
        <v>314</v>
      </c>
      <c r="F69" s="52" t="s">
        <v>315</v>
      </c>
      <c r="G69" s="52" t="s">
        <v>279</v>
      </c>
      <c r="H69" s="52" t="s">
        <v>191</v>
      </c>
      <c r="I69" s="54">
        <v>1</v>
      </c>
      <c r="J69" s="54">
        <v>1</v>
      </c>
      <c r="K69" s="54"/>
      <c r="L69" s="55"/>
      <c r="M69" s="56"/>
    </row>
    <row r="70" spans="1:13" s="57" customFormat="1" ht="45.75" customHeight="1">
      <c r="A70" s="40">
        <v>69</v>
      </c>
      <c r="B70" s="40" t="s">
        <v>16</v>
      </c>
      <c r="C70" s="58" t="s">
        <v>275</v>
      </c>
      <c r="D70" s="53" t="s">
        <v>316</v>
      </c>
      <c r="E70" s="40" t="s">
        <v>317</v>
      </c>
      <c r="F70" s="52" t="s">
        <v>318</v>
      </c>
      <c r="G70" s="52" t="s">
        <v>279</v>
      </c>
      <c r="H70" s="52" t="s">
        <v>195</v>
      </c>
      <c r="I70" s="54">
        <v>1</v>
      </c>
      <c r="J70" s="54">
        <v>1</v>
      </c>
      <c r="K70" s="54"/>
      <c r="L70" s="55"/>
      <c r="M70" s="56"/>
    </row>
    <row r="71" spans="1:13" s="57" customFormat="1" ht="43.5" customHeight="1">
      <c r="A71" s="40">
        <v>70</v>
      </c>
      <c r="B71" s="40" t="s">
        <v>17</v>
      </c>
      <c r="C71" s="58" t="s">
        <v>275</v>
      </c>
      <c r="D71" s="53" t="s">
        <v>319</v>
      </c>
      <c r="E71" s="40" t="s">
        <v>320</v>
      </c>
      <c r="F71" s="52" t="s">
        <v>321</v>
      </c>
      <c r="G71" s="52" t="s">
        <v>279</v>
      </c>
      <c r="H71" s="52" t="s">
        <v>191</v>
      </c>
      <c r="I71" s="54">
        <v>1</v>
      </c>
      <c r="J71" s="54">
        <v>1</v>
      </c>
      <c r="K71" s="54"/>
      <c r="L71" s="55"/>
      <c r="M71" s="56"/>
    </row>
    <row r="72" spans="1:15" s="57" customFormat="1" ht="59.25" customHeight="1">
      <c r="A72" s="40">
        <v>71</v>
      </c>
      <c r="B72" s="40" t="s">
        <v>18</v>
      </c>
      <c r="C72" s="58" t="s">
        <v>275</v>
      </c>
      <c r="D72" s="53" t="s">
        <v>322</v>
      </c>
      <c r="E72" s="40" t="s">
        <v>193</v>
      </c>
      <c r="F72" s="106" t="s">
        <v>323</v>
      </c>
      <c r="G72" s="40" t="s">
        <v>279</v>
      </c>
      <c r="H72" s="52" t="s">
        <v>195</v>
      </c>
      <c r="I72" s="90">
        <v>1</v>
      </c>
      <c r="J72" s="90">
        <v>1</v>
      </c>
      <c r="K72" s="54"/>
      <c r="L72" s="54"/>
      <c r="M72" s="98"/>
      <c r="N72" s="99"/>
      <c r="O72" s="56"/>
    </row>
    <row r="73" spans="1:13" s="57" customFormat="1" ht="45.75" customHeight="1">
      <c r="A73" s="40">
        <v>72</v>
      </c>
      <c r="B73" s="40" t="s">
        <v>19</v>
      </c>
      <c r="C73" s="58" t="s">
        <v>324</v>
      </c>
      <c r="D73" s="53" t="s">
        <v>325</v>
      </c>
      <c r="E73" s="40" t="s">
        <v>326</v>
      </c>
      <c r="F73" s="52" t="s">
        <v>327</v>
      </c>
      <c r="G73" s="52" t="s">
        <v>328</v>
      </c>
      <c r="H73" s="52" t="s">
        <v>329</v>
      </c>
      <c r="I73" s="54">
        <v>1</v>
      </c>
      <c r="J73" s="54">
        <v>1</v>
      </c>
      <c r="K73" s="54"/>
      <c r="L73" s="55"/>
      <c r="M73" s="56"/>
    </row>
    <row r="74" spans="1:13" s="57" customFormat="1" ht="42.75" customHeight="1">
      <c r="A74" s="40">
        <v>73</v>
      </c>
      <c r="B74" s="40" t="s">
        <v>20</v>
      </c>
      <c r="C74" s="58" t="s">
        <v>324</v>
      </c>
      <c r="D74" s="53" t="s">
        <v>330</v>
      </c>
      <c r="E74" s="40" t="s">
        <v>331</v>
      </c>
      <c r="F74" s="52" t="s">
        <v>332</v>
      </c>
      <c r="G74" s="52" t="s">
        <v>328</v>
      </c>
      <c r="H74" s="52" t="s">
        <v>333</v>
      </c>
      <c r="I74" s="54">
        <v>1</v>
      </c>
      <c r="J74" s="54">
        <v>1</v>
      </c>
      <c r="K74" s="54"/>
      <c r="L74" s="55"/>
      <c r="M74" s="56"/>
    </row>
    <row r="75" spans="1:13" s="57" customFormat="1" ht="45.75" customHeight="1">
      <c r="A75" s="40">
        <v>74</v>
      </c>
      <c r="B75" s="40" t="s">
        <v>21</v>
      </c>
      <c r="C75" s="58" t="s">
        <v>334</v>
      </c>
      <c r="D75" s="53" t="s">
        <v>335</v>
      </c>
      <c r="E75" s="40" t="s">
        <v>336</v>
      </c>
      <c r="F75" s="52" t="s">
        <v>337</v>
      </c>
      <c r="G75" s="52" t="s">
        <v>328</v>
      </c>
      <c r="H75" s="52" t="s">
        <v>333</v>
      </c>
      <c r="I75" s="54">
        <v>2</v>
      </c>
      <c r="J75" s="54">
        <v>2</v>
      </c>
      <c r="K75" s="54"/>
      <c r="L75" s="55"/>
      <c r="M75" s="56"/>
    </row>
    <row r="76" spans="1:13" s="57" customFormat="1" ht="45.75" customHeight="1">
      <c r="A76" s="40">
        <v>75</v>
      </c>
      <c r="B76" s="40" t="s">
        <v>22</v>
      </c>
      <c r="C76" s="58" t="s">
        <v>334</v>
      </c>
      <c r="D76" s="53" t="s">
        <v>338</v>
      </c>
      <c r="E76" s="40" t="s">
        <v>339</v>
      </c>
      <c r="F76" s="52" t="s">
        <v>340</v>
      </c>
      <c r="G76" s="52" t="s">
        <v>328</v>
      </c>
      <c r="H76" s="52" t="s">
        <v>333</v>
      </c>
      <c r="I76" s="54">
        <v>1</v>
      </c>
      <c r="J76" s="54">
        <v>1</v>
      </c>
      <c r="K76" s="54"/>
      <c r="L76" s="55"/>
      <c r="M76" s="56"/>
    </row>
    <row r="77" spans="1:13" s="57" customFormat="1" ht="75.75" customHeight="1">
      <c r="A77" s="40">
        <v>76</v>
      </c>
      <c r="B77" s="40" t="s">
        <v>23</v>
      </c>
      <c r="C77" s="58" t="s">
        <v>341</v>
      </c>
      <c r="D77" s="53" t="s">
        <v>342</v>
      </c>
      <c r="E77" s="40" t="s">
        <v>343</v>
      </c>
      <c r="F77" s="52" t="s">
        <v>344</v>
      </c>
      <c r="G77" s="52" t="s">
        <v>345</v>
      </c>
      <c r="H77" s="52" t="s">
        <v>346</v>
      </c>
      <c r="I77" s="54">
        <v>4</v>
      </c>
      <c r="J77" s="54">
        <v>2.8</v>
      </c>
      <c r="K77" s="54"/>
      <c r="L77" s="55"/>
      <c r="M77" s="56" t="s">
        <v>347</v>
      </c>
    </row>
    <row r="78" spans="1:13" s="57" customFormat="1" ht="60" customHeight="1">
      <c r="A78" s="40">
        <v>77</v>
      </c>
      <c r="B78" s="40" t="s">
        <v>24</v>
      </c>
      <c r="C78" s="58" t="s">
        <v>341</v>
      </c>
      <c r="D78" s="53" t="s">
        <v>348</v>
      </c>
      <c r="E78" s="40" t="s">
        <v>349</v>
      </c>
      <c r="F78" s="52" t="s">
        <v>350</v>
      </c>
      <c r="G78" s="52" t="s">
        <v>345</v>
      </c>
      <c r="H78" s="52" t="s">
        <v>329</v>
      </c>
      <c r="I78" s="54">
        <v>4</v>
      </c>
      <c r="J78" s="54">
        <v>2.8</v>
      </c>
      <c r="K78" s="54"/>
      <c r="L78" s="55"/>
      <c r="M78" s="56"/>
    </row>
    <row r="79" spans="1:13" s="57" customFormat="1" ht="61.5" customHeight="1">
      <c r="A79" s="40">
        <v>78</v>
      </c>
      <c r="B79" s="40" t="s">
        <v>25</v>
      </c>
      <c r="C79" s="58" t="s">
        <v>341</v>
      </c>
      <c r="D79" s="53" t="s">
        <v>351</v>
      </c>
      <c r="E79" s="40" t="s">
        <v>352</v>
      </c>
      <c r="F79" s="52" t="s">
        <v>353</v>
      </c>
      <c r="G79" s="52" t="s">
        <v>345</v>
      </c>
      <c r="H79" s="52" t="s">
        <v>329</v>
      </c>
      <c r="I79" s="54">
        <v>3</v>
      </c>
      <c r="J79" s="54">
        <v>2.1</v>
      </c>
      <c r="K79" s="54"/>
      <c r="L79" s="55"/>
      <c r="M79" s="56"/>
    </row>
    <row r="80" spans="1:13" s="57" customFormat="1" ht="61.5" customHeight="1">
      <c r="A80" s="40">
        <v>79</v>
      </c>
      <c r="B80" s="40" t="s">
        <v>26</v>
      </c>
      <c r="C80" s="58" t="s">
        <v>341</v>
      </c>
      <c r="D80" s="53" t="s">
        <v>354</v>
      </c>
      <c r="E80" s="40" t="s">
        <v>355</v>
      </c>
      <c r="F80" s="52" t="s">
        <v>356</v>
      </c>
      <c r="G80" s="52" t="s">
        <v>345</v>
      </c>
      <c r="H80" s="52" t="s">
        <v>329</v>
      </c>
      <c r="I80" s="54">
        <v>4</v>
      </c>
      <c r="J80" s="54">
        <v>2.8</v>
      </c>
      <c r="K80" s="54"/>
      <c r="L80" s="55"/>
      <c r="M80" s="56"/>
    </row>
    <row r="81" spans="1:13" ht="54">
      <c r="A81" s="40">
        <v>80</v>
      </c>
      <c r="B81" s="40" t="s">
        <v>27</v>
      </c>
      <c r="C81" s="58" t="s">
        <v>357</v>
      </c>
      <c r="D81" s="53" t="s">
        <v>358</v>
      </c>
      <c r="E81" s="40" t="s">
        <v>326</v>
      </c>
      <c r="F81" s="52" t="s">
        <v>359</v>
      </c>
      <c r="G81" s="52" t="s">
        <v>360</v>
      </c>
      <c r="H81" s="40" t="s">
        <v>361</v>
      </c>
      <c r="I81" s="40">
        <v>0.5</v>
      </c>
      <c r="J81" s="40">
        <v>0.3</v>
      </c>
      <c r="K81" s="52"/>
      <c r="L81" s="54"/>
      <c r="M81" s="98" t="s">
        <v>362</v>
      </c>
    </row>
    <row r="82" spans="1:13" ht="54">
      <c r="A82" s="40">
        <v>81</v>
      </c>
      <c r="B82" s="40" t="s">
        <v>28</v>
      </c>
      <c r="C82" s="58" t="s">
        <v>357</v>
      </c>
      <c r="D82" s="53" t="s">
        <v>363</v>
      </c>
      <c r="E82" s="40" t="s">
        <v>364</v>
      </c>
      <c r="F82" s="52" t="s">
        <v>365</v>
      </c>
      <c r="G82" s="52" t="s">
        <v>360</v>
      </c>
      <c r="H82" s="40" t="s">
        <v>361</v>
      </c>
      <c r="I82" s="40">
        <v>0.5</v>
      </c>
      <c r="J82" s="40">
        <v>0.3</v>
      </c>
      <c r="K82" s="52"/>
      <c r="L82" s="54"/>
      <c r="M82" s="98" t="s">
        <v>362</v>
      </c>
    </row>
    <row r="83" spans="1:13" ht="54">
      <c r="A83" s="40">
        <v>82</v>
      </c>
      <c r="B83" s="40" t="s">
        <v>29</v>
      </c>
      <c r="C83" s="58" t="s">
        <v>357</v>
      </c>
      <c r="D83" s="53" t="s">
        <v>366</v>
      </c>
      <c r="E83" s="40" t="s">
        <v>367</v>
      </c>
      <c r="F83" s="52" t="s">
        <v>368</v>
      </c>
      <c r="G83" s="52" t="s">
        <v>360</v>
      </c>
      <c r="H83" s="40" t="s">
        <v>361</v>
      </c>
      <c r="I83" s="40">
        <v>0.5</v>
      </c>
      <c r="J83" s="40">
        <v>0.3</v>
      </c>
      <c r="K83" s="52"/>
      <c r="L83" s="54"/>
      <c r="M83" s="98" t="s">
        <v>362</v>
      </c>
    </row>
    <row r="84" spans="1:13" ht="54">
      <c r="A84" s="40">
        <v>83</v>
      </c>
      <c r="B84" s="40" t="s">
        <v>30</v>
      </c>
      <c r="C84" s="58" t="s">
        <v>357</v>
      </c>
      <c r="D84" s="53" t="s">
        <v>369</v>
      </c>
      <c r="E84" s="40" t="s">
        <v>370</v>
      </c>
      <c r="F84" s="52" t="s">
        <v>371</v>
      </c>
      <c r="G84" s="52" t="s">
        <v>360</v>
      </c>
      <c r="H84" s="40" t="s">
        <v>361</v>
      </c>
      <c r="I84" s="40">
        <v>0.5</v>
      </c>
      <c r="J84" s="40">
        <v>0.3</v>
      </c>
      <c r="K84" s="52"/>
      <c r="L84" s="54"/>
      <c r="M84" s="98" t="s">
        <v>362</v>
      </c>
    </row>
    <row r="85" spans="1:13" ht="54">
      <c r="A85" s="40">
        <v>84</v>
      </c>
      <c r="B85" s="40" t="s">
        <v>31</v>
      </c>
      <c r="C85" s="58" t="s">
        <v>357</v>
      </c>
      <c r="D85" s="53" t="s">
        <v>372</v>
      </c>
      <c r="E85" s="40" t="s">
        <v>373</v>
      </c>
      <c r="F85" s="52" t="s">
        <v>374</v>
      </c>
      <c r="G85" s="52" t="s">
        <v>360</v>
      </c>
      <c r="H85" s="40" t="s">
        <v>361</v>
      </c>
      <c r="I85" s="40"/>
      <c r="J85" s="40"/>
      <c r="K85" s="52"/>
      <c r="L85" s="54"/>
      <c r="M85" s="98"/>
    </row>
    <row r="86" spans="1:13" ht="54">
      <c r="A86" s="40">
        <v>85</v>
      </c>
      <c r="B86" s="40" t="s">
        <v>32</v>
      </c>
      <c r="C86" s="58" t="s">
        <v>357</v>
      </c>
      <c r="D86" s="53" t="s">
        <v>375</v>
      </c>
      <c r="E86" s="40" t="s">
        <v>376</v>
      </c>
      <c r="F86" s="52" t="s">
        <v>377</v>
      </c>
      <c r="G86" s="52" t="s">
        <v>360</v>
      </c>
      <c r="H86" s="40" t="s">
        <v>361</v>
      </c>
      <c r="I86" s="40"/>
      <c r="J86" s="40"/>
      <c r="K86" s="52"/>
      <c r="L86" s="54"/>
      <c r="M86" s="98"/>
    </row>
    <row r="87" spans="1:13" s="57" customFormat="1" ht="55.5" customHeight="1">
      <c r="A87" s="40">
        <v>86</v>
      </c>
      <c r="B87" s="40" t="s">
        <v>33</v>
      </c>
      <c r="C87" s="58" t="s">
        <v>357</v>
      </c>
      <c r="D87" s="53" t="s">
        <v>378</v>
      </c>
      <c r="E87" s="40" t="s">
        <v>379</v>
      </c>
      <c r="F87" s="52" t="s">
        <v>380</v>
      </c>
      <c r="G87" s="52" t="s">
        <v>360</v>
      </c>
      <c r="H87" s="40" t="s">
        <v>361</v>
      </c>
      <c r="I87" s="40"/>
      <c r="J87" s="40"/>
      <c r="K87" s="52"/>
      <c r="L87" s="54"/>
      <c r="M87" s="98"/>
    </row>
    <row r="88" spans="1:13" s="57" customFormat="1" ht="55.5" customHeight="1">
      <c r="A88" s="40">
        <v>87</v>
      </c>
      <c r="B88" s="40" t="s">
        <v>34</v>
      </c>
      <c r="C88" s="58" t="s">
        <v>357</v>
      </c>
      <c r="D88" s="53" t="s">
        <v>381</v>
      </c>
      <c r="E88" s="40" t="s">
        <v>382</v>
      </c>
      <c r="F88" s="52" t="s">
        <v>383</v>
      </c>
      <c r="G88" s="52" t="s">
        <v>360</v>
      </c>
      <c r="H88" s="40" t="s">
        <v>361</v>
      </c>
      <c r="I88" s="40"/>
      <c r="J88" s="40"/>
      <c r="K88" s="52"/>
      <c r="L88" s="54"/>
      <c r="M88" s="98"/>
    </row>
    <row r="89" spans="1:13" s="57" customFormat="1" ht="54.75" customHeight="1">
      <c r="A89" s="40">
        <v>88</v>
      </c>
      <c r="B89" s="40" t="s">
        <v>35</v>
      </c>
      <c r="C89" s="58" t="s">
        <v>357</v>
      </c>
      <c r="D89" s="53" t="s">
        <v>384</v>
      </c>
      <c r="E89" s="40" t="s">
        <v>385</v>
      </c>
      <c r="F89" s="52" t="s">
        <v>386</v>
      </c>
      <c r="G89" s="52" t="s">
        <v>360</v>
      </c>
      <c r="H89" s="40" t="s">
        <v>361</v>
      </c>
      <c r="I89" s="40"/>
      <c r="J89" s="40"/>
      <c r="K89" s="40"/>
      <c r="L89" s="58"/>
      <c r="M89" s="98"/>
    </row>
    <row r="90" spans="1:256" s="57" customFormat="1" ht="46.5" customHeight="1">
      <c r="A90" s="40">
        <v>89</v>
      </c>
      <c r="B90" s="40" t="s">
        <v>36</v>
      </c>
      <c r="C90" s="58" t="s">
        <v>819</v>
      </c>
      <c r="D90" s="52" t="s">
        <v>387</v>
      </c>
      <c r="E90" s="40" t="s">
        <v>388</v>
      </c>
      <c r="F90" s="52" t="s">
        <v>389</v>
      </c>
      <c r="G90" s="52" t="s">
        <v>390</v>
      </c>
      <c r="H90" s="58" t="s">
        <v>361</v>
      </c>
      <c r="I90" s="40">
        <v>0.3</v>
      </c>
      <c r="J90" s="40">
        <v>0.285</v>
      </c>
      <c r="K90" s="40"/>
      <c r="L90" s="58"/>
      <c r="M90" s="56" t="s">
        <v>391</v>
      </c>
      <c r="IV90" s="57">
        <f>SUM(A90:IU90)</f>
        <v>89.585</v>
      </c>
    </row>
    <row r="91" spans="1:13" s="57" customFormat="1" ht="46.5" customHeight="1">
      <c r="A91" s="40">
        <v>90</v>
      </c>
      <c r="B91" s="40" t="s">
        <v>37</v>
      </c>
      <c r="C91" s="58" t="s">
        <v>819</v>
      </c>
      <c r="D91" s="52" t="s">
        <v>392</v>
      </c>
      <c r="E91" s="40" t="s">
        <v>376</v>
      </c>
      <c r="F91" s="52" t="s">
        <v>393</v>
      </c>
      <c r="G91" s="52" t="s">
        <v>390</v>
      </c>
      <c r="H91" s="58" t="s">
        <v>361</v>
      </c>
      <c r="I91" s="40"/>
      <c r="J91" s="40"/>
      <c r="K91" s="40"/>
      <c r="L91" s="58"/>
      <c r="M91" s="56"/>
    </row>
    <row r="92" spans="1:13" ht="40.5">
      <c r="A92" s="40">
        <v>91</v>
      </c>
      <c r="B92" s="40" t="s">
        <v>38</v>
      </c>
      <c r="C92" s="58" t="s">
        <v>819</v>
      </c>
      <c r="D92" s="52" t="s">
        <v>394</v>
      </c>
      <c r="E92" s="40" t="s">
        <v>395</v>
      </c>
      <c r="F92" s="52" t="s">
        <v>396</v>
      </c>
      <c r="G92" s="52" t="s">
        <v>390</v>
      </c>
      <c r="H92" s="58" t="s">
        <v>361</v>
      </c>
      <c r="I92" s="40"/>
      <c r="J92" s="40"/>
      <c r="K92" s="40"/>
      <c r="L92" s="58"/>
      <c r="M92" s="56"/>
    </row>
    <row r="93" spans="1:13" ht="40.5">
      <c r="A93" s="40">
        <v>92</v>
      </c>
      <c r="B93" s="40">
        <v>12014</v>
      </c>
      <c r="C93" s="58" t="s">
        <v>397</v>
      </c>
      <c r="D93" s="52" t="s">
        <v>398</v>
      </c>
      <c r="E93" s="40" t="s">
        <v>399</v>
      </c>
      <c r="F93" s="52" t="s">
        <v>400</v>
      </c>
      <c r="G93" s="52" t="s">
        <v>360</v>
      </c>
      <c r="H93" s="58" t="s">
        <v>361</v>
      </c>
      <c r="I93" s="40"/>
      <c r="J93" s="40"/>
      <c r="K93" s="103"/>
      <c r="L93" s="62"/>
      <c r="M93" s="56"/>
    </row>
    <row r="94" spans="1:13" ht="40.5">
      <c r="A94" s="40">
        <v>93</v>
      </c>
      <c r="B94" s="40">
        <v>12034</v>
      </c>
      <c r="C94" s="58" t="s">
        <v>397</v>
      </c>
      <c r="D94" s="52" t="s">
        <v>401</v>
      </c>
      <c r="E94" s="40" t="s">
        <v>402</v>
      </c>
      <c r="F94" s="52" t="s">
        <v>403</v>
      </c>
      <c r="G94" s="52" t="s">
        <v>360</v>
      </c>
      <c r="H94" s="58" t="s">
        <v>361</v>
      </c>
      <c r="I94" s="40"/>
      <c r="J94" s="40"/>
      <c r="K94" s="103"/>
      <c r="L94" s="62"/>
      <c r="M94" s="56"/>
    </row>
    <row r="95" spans="1:13" ht="40.5">
      <c r="A95" s="40">
        <v>94</v>
      </c>
      <c r="B95" s="40">
        <v>12073</v>
      </c>
      <c r="C95" s="58" t="s">
        <v>404</v>
      </c>
      <c r="D95" s="52" t="s">
        <v>405</v>
      </c>
      <c r="E95" s="40" t="s">
        <v>406</v>
      </c>
      <c r="F95" s="52" t="s">
        <v>407</v>
      </c>
      <c r="G95" s="52" t="s">
        <v>181</v>
      </c>
      <c r="H95" s="58" t="s">
        <v>136</v>
      </c>
      <c r="I95" s="40"/>
      <c r="J95" s="40"/>
      <c r="K95" s="103"/>
      <c r="L95" s="62"/>
      <c r="M95" s="56"/>
    </row>
    <row r="96" spans="1:13" ht="40.5">
      <c r="A96" s="40">
        <v>95</v>
      </c>
      <c r="B96" s="40" t="s">
        <v>408</v>
      </c>
      <c r="C96" s="58" t="s">
        <v>409</v>
      </c>
      <c r="D96" s="52" t="s">
        <v>410</v>
      </c>
      <c r="E96" s="40" t="s">
        <v>172</v>
      </c>
      <c r="F96" s="52" t="s">
        <v>411</v>
      </c>
      <c r="G96" s="52" t="s">
        <v>412</v>
      </c>
      <c r="H96" s="58" t="s">
        <v>136</v>
      </c>
      <c r="I96" s="90">
        <v>2</v>
      </c>
      <c r="J96" s="40">
        <v>0.8</v>
      </c>
      <c r="K96" s="103"/>
      <c r="L96" s="62"/>
      <c r="M96" s="56" t="s">
        <v>413</v>
      </c>
    </row>
    <row r="97" spans="1:13" ht="40.5">
      <c r="A97" s="40">
        <v>96</v>
      </c>
      <c r="B97" s="40" t="s">
        <v>414</v>
      </c>
      <c r="C97" s="58" t="s">
        <v>415</v>
      </c>
      <c r="D97" s="52" t="s">
        <v>416</v>
      </c>
      <c r="E97" s="40" t="s">
        <v>417</v>
      </c>
      <c r="F97" s="52" t="s">
        <v>418</v>
      </c>
      <c r="G97" s="52" t="s">
        <v>181</v>
      </c>
      <c r="H97" s="58" t="s">
        <v>136</v>
      </c>
      <c r="I97" s="90">
        <v>5</v>
      </c>
      <c r="J97" s="90">
        <v>4</v>
      </c>
      <c r="K97" s="103"/>
      <c r="L97" s="62"/>
      <c r="M97" s="56" t="s">
        <v>419</v>
      </c>
    </row>
    <row r="98" spans="1:13" ht="40.5">
      <c r="A98" s="40">
        <v>97</v>
      </c>
      <c r="B98" s="40" t="s">
        <v>420</v>
      </c>
      <c r="C98" s="58" t="s">
        <v>421</v>
      </c>
      <c r="D98" s="52" t="s">
        <v>422</v>
      </c>
      <c r="E98" s="40" t="s">
        <v>193</v>
      </c>
      <c r="F98" s="52" t="s">
        <v>423</v>
      </c>
      <c r="G98" s="52" t="s">
        <v>424</v>
      </c>
      <c r="H98" s="58" t="s">
        <v>136</v>
      </c>
      <c r="I98" s="90"/>
      <c r="J98" s="90"/>
      <c r="K98" s="103"/>
      <c r="L98" s="62"/>
      <c r="M98" s="56"/>
    </row>
    <row r="99" spans="1:13" ht="37.5" customHeight="1">
      <c r="A99" s="40">
        <v>98</v>
      </c>
      <c r="B99" s="40" t="s">
        <v>425</v>
      </c>
      <c r="C99" s="58" t="s">
        <v>426</v>
      </c>
      <c r="D99" s="52" t="s">
        <v>427</v>
      </c>
      <c r="E99" s="40" t="s">
        <v>428</v>
      </c>
      <c r="F99" s="52"/>
      <c r="G99" s="52" t="s">
        <v>424</v>
      </c>
      <c r="H99" s="58" t="s">
        <v>136</v>
      </c>
      <c r="I99" s="90"/>
      <c r="J99" s="90"/>
      <c r="K99" s="103"/>
      <c r="L99" s="62"/>
      <c r="M99" s="56"/>
    </row>
    <row r="100" spans="1:13" ht="40.5">
      <c r="A100" s="40">
        <v>99</v>
      </c>
      <c r="B100" s="40" t="s">
        <v>429</v>
      </c>
      <c r="C100" s="58" t="s">
        <v>426</v>
      </c>
      <c r="D100" s="52" t="s">
        <v>430</v>
      </c>
      <c r="E100" s="40" t="s">
        <v>431</v>
      </c>
      <c r="F100" s="52" t="s">
        <v>432</v>
      </c>
      <c r="G100" s="52" t="s">
        <v>424</v>
      </c>
      <c r="H100" s="58" t="s">
        <v>136</v>
      </c>
      <c r="I100" s="90"/>
      <c r="J100" s="90"/>
      <c r="K100" s="103"/>
      <c r="L100" s="62"/>
      <c r="M100" s="56"/>
    </row>
    <row r="101" spans="1:13" ht="40.5">
      <c r="A101" s="40">
        <v>100</v>
      </c>
      <c r="B101" s="40" t="s">
        <v>433</v>
      </c>
      <c r="C101" s="58" t="s">
        <v>426</v>
      </c>
      <c r="D101" s="52" t="s">
        <v>434</v>
      </c>
      <c r="E101" s="40" t="s">
        <v>435</v>
      </c>
      <c r="F101" s="52"/>
      <c r="G101" s="52" t="s">
        <v>424</v>
      </c>
      <c r="H101" s="58" t="s">
        <v>136</v>
      </c>
      <c r="I101" s="90"/>
      <c r="J101" s="90"/>
      <c r="K101" s="103"/>
      <c r="L101" s="62"/>
      <c r="M101" s="56"/>
    </row>
    <row r="102" spans="1:13" ht="40.5">
      <c r="A102" s="40">
        <v>101</v>
      </c>
      <c r="B102" s="40" t="s">
        <v>436</v>
      </c>
      <c r="C102" s="58" t="s">
        <v>426</v>
      </c>
      <c r="D102" s="52" t="s">
        <v>437</v>
      </c>
      <c r="E102" s="40" t="s">
        <v>438</v>
      </c>
      <c r="F102" s="52" t="s">
        <v>439</v>
      </c>
      <c r="G102" s="52" t="s">
        <v>424</v>
      </c>
      <c r="H102" s="58" t="s">
        <v>136</v>
      </c>
      <c r="I102" s="90"/>
      <c r="J102" s="90"/>
      <c r="K102" s="103"/>
      <c r="L102" s="62"/>
      <c r="M102" s="56"/>
    </row>
    <row r="103" spans="1:13" ht="40.5">
      <c r="A103" s="40">
        <v>102</v>
      </c>
      <c r="B103" s="40" t="s">
        <v>440</v>
      </c>
      <c r="C103" s="58" t="s">
        <v>426</v>
      </c>
      <c r="D103" s="52" t="s">
        <v>441</v>
      </c>
      <c r="E103" s="40" t="s">
        <v>442</v>
      </c>
      <c r="F103" s="52" t="s">
        <v>443</v>
      </c>
      <c r="G103" s="52" t="s">
        <v>424</v>
      </c>
      <c r="H103" s="58" t="s">
        <v>136</v>
      </c>
      <c r="I103" s="90"/>
      <c r="J103" s="90"/>
      <c r="K103" s="103"/>
      <c r="L103" s="62"/>
      <c r="M103" s="56"/>
    </row>
    <row r="104" spans="1:13" ht="40.5">
      <c r="A104" s="40">
        <v>103</v>
      </c>
      <c r="B104" s="40" t="s">
        <v>444</v>
      </c>
      <c r="C104" s="58" t="s">
        <v>426</v>
      </c>
      <c r="D104" s="52" t="s">
        <v>445</v>
      </c>
      <c r="E104" s="40" t="s">
        <v>446</v>
      </c>
      <c r="F104" s="52" t="s">
        <v>447</v>
      </c>
      <c r="G104" s="52" t="s">
        <v>424</v>
      </c>
      <c r="H104" s="58" t="s">
        <v>136</v>
      </c>
      <c r="I104" s="90"/>
      <c r="J104" s="90"/>
      <c r="K104" s="103"/>
      <c r="L104" s="62"/>
      <c r="M104" s="56"/>
    </row>
    <row r="105" spans="1:13" ht="40.5">
      <c r="A105" s="40">
        <v>104</v>
      </c>
      <c r="B105" s="40" t="s">
        <v>448</v>
      </c>
      <c r="C105" s="58" t="s">
        <v>426</v>
      </c>
      <c r="D105" s="52" t="s">
        <v>449</v>
      </c>
      <c r="E105" s="40" t="s">
        <v>450</v>
      </c>
      <c r="F105" s="52" t="s">
        <v>451</v>
      </c>
      <c r="G105" s="52" t="s">
        <v>424</v>
      </c>
      <c r="H105" s="58" t="s">
        <v>136</v>
      </c>
      <c r="I105" s="90"/>
      <c r="J105" s="90"/>
      <c r="K105" s="103"/>
      <c r="L105" s="62"/>
      <c r="M105" s="56"/>
    </row>
    <row r="106" spans="1:13" ht="54">
      <c r="A106" s="40">
        <v>105</v>
      </c>
      <c r="B106" s="114" t="s">
        <v>452</v>
      </c>
      <c r="C106" s="58" t="s">
        <v>453</v>
      </c>
      <c r="D106" s="52" t="s">
        <v>454</v>
      </c>
      <c r="E106" s="40" t="s">
        <v>247</v>
      </c>
      <c r="F106" s="52" t="s">
        <v>455</v>
      </c>
      <c r="G106" s="52" t="s">
        <v>456</v>
      </c>
      <c r="H106" s="58" t="s">
        <v>457</v>
      </c>
      <c r="I106" s="90"/>
      <c r="J106" s="40"/>
      <c r="K106" s="103"/>
      <c r="L106" s="62"/>
      <c r="M106" s="56"/>
    </row>
    <row r="107" spans="1:13" ht="40.5">
      <c r="A107" s="40">
        <v>106</v>
      </c>
      <c r="B107" s="114">
        <v>40969</v>
      </c>
      <c r="C107" s="58" t="s">
        <v>458</v>
      </c>
      <c r="D107" s="52" t="s">
        <v>459</v>
      </c>
      <c r="E107" s="40" t="s">
        <v>460</v>
      </c>
      <c r="F107" s="52" t="s">
        <v>461</v>
      </c>
      <c r="G107" s="52" t="s">
        <v>462</v>
      </c>
      <c r="H107" s="58" t="s">
        <v>136</v>
      </c>
      <c r="I107" s="40"/>
      <c r="J107" s="40"/>
      <c r="K107" s="40"/>
      <c r="L107" s="58"/>
      <c r="M107" s="56"/>
    </row>
    <row r="108" spans="1:13" ht="40.5">
      <c r="A108" s="40">
        <v>107</v>
      </c>
      <c r="B108" s="114">
        <v>40969</v>
      </c>
      <c r="C108" s="58" t="s">
        <v>458</v>
      </c>
      <c r="D108" s="52" t="s">
        <v>463</v>
      </c>
      <c r="E108" s="40" t="s">
        <v>464</v>
      </c>
      <c r="F108" s="52" t="s">
        <v>465</v>
      </c>
      <c r="G108" s="52" t="s">
        <v>462</v>
      </c>
      <c r="H108" s="58" t="s">
        <v>136</v>
      </c>
      <c r="I108" s="40"/>
      <c r="J108" s="40"/>
      <c r="K108" s="40"/>
      <c r="L108" s="58"/>
      <c r="M108" s="56"/>
    </row>
    <row r="109" spans="1:13" ht="40.5">
      <c r="A109" s="40">
        <v>108</v>
      </c>
      <c r="B109" s="114">
        <v>40969</v>
      </c>
      <c r="C109" s="58" t="s">
        <v>458</v>
      </c>
      <c r="D109" s="52" t="s">
        <v>466</v>
      </c>
      <c r="E109" s="40" t="s">
        <v>467</v>
      </c>
      <c r="F109" s="52" t="s">
        <v>468</v>
      </c>
      <c r="G109" s="52" t="s">
        <v>462</v>
      </c>
      <c r="H109" s="58" t="s">
        <v>136</v>
      </c>
      <c r="I109" s="40"/>
      <c r="J109" s="40"/>
      <c r="K109" s="40"/>
      <c r="L109" s="58"/>
      <c r="M109" s="56"/>
    </row>
    <row r="110" spans="1:13" ht="40.5">
      <c r="A110" s="40">
        <v>109</v>
      </c>
      <c r="B110" s="114">
        <v>41000</v>
      </c>
      <c r="C110" s="58" t="s">
        <v>469</v>
      </c>
      <c r="D110" s="52" t="s">
        <v>470</v>
      </c>
      <c r="E110" s="40" t="s">
        <v>471</v>
      </c>
      <c r="F110" s="52" t="s">
        <v>472</v>
      </c>
      <c r="G110" s="52" t="s">
        <v>473</v>
      </c>
      <c r="H110" s="58" t="s">
        <v>136</v>
      </c>
      <c r="I110" s="40">
        <v>24.6</v>
      </c>
      <c r="J110" s="40">
        <v>24.6</v>
      </c>
      <c r="K110" s="103"/>
      <c r="L110" s="62"/>
      <c r="M110" s="56" t="s">
        <v>474</v>
      </c>
    </row>
    <row r="111" spans="1:13" ht="40.5">
      <c r="A111" s="40">
        <v>110</v>
      </c>
      <c r="B111" s="114">
        <v>41091</v>
      </c>
      <c r="C111" s="58" t="s">
        <v>475</v>
      </c>
      <c r="D111" s="52" t="s">
        <v>476</v>
      </c>
      <c r="E111" s="40" t="s">
        <v>477</v>
      </c>
      <c r="F111" s="52"/>
      <c r="G111" s="52" t="s">
        <v>478</v>
      </c>
      <c r="H111" s="58" t="s">
        <v>136</v>
      </c>
      <c r="I111" s="40"/>
      <c r="J111" s="40"/>
      <c r="K111" s="103"/>
      <c r="L111" s="62"/>
      <c r="M111" s="56"/>
    </row>
    <row r="112" spans="1:13" ht="40.5">
      <c r="A112" s="40">
        <v>111</v>
      </c>
      <c r="B112" s="114">
        <v>41091</v>
      </c>
      <c r="C112" s="58" t="s">
        <v>475</v>
      </c>
      <c r="D112" s="52" t="s">
        <v>479</v>
      </c>
      <c r="E112" s="40" t="s">
        <v>480</v>
      </c>
      <c r="F112" s="52"/>
      <c r="G112" s="52" t="s">
        <v>478</v>
      </c>
      <c r="H112" s="58" t="s">
        <v>136</v>
      </c>
      <c r="I112" s="40"/>
      <c r="J112" s="40"/>
      <c r="K112" s="103"/>
      <c r="L112" s="62"/>
      <c r="M112" s="56"/>
    </row>
    <row r="113" spans="1:13" ht="40.5">
      <c r="A113" s="40">
        <v>112</v>
      </c>
      <c r="B113" s="114">
        <v>41153</v>
      </c>
      <c r="C113" s="58" t="s">
        <v>481</v>
      </c>
      <c r="D113" s="52" t="s">
        <v>482</v>
      </c>
      <c r="E113" s="40" t="s">
        <v>464</v>
      </c>
      <c r="F113" s="52" t="s">
        <v>483</v>
      </c>
      <c r="G113" s="52" t="s">
        <v>484</v>
      </c>
      <c r="H113" s="58" t="s">
        <v>136</v>
      </c>
      <c r="I113" s="40"/>
      <c r="J113" s="40"/>
      <c r="K113" s="103"/>
      <c r="L113" s="62"/>
      <c r="M113" s="56"/>
    </row>
    <row r="114" spans="1:13" ht="40.5">
      <c r="A114" s="40">
        <v>113</v>
      </c>
      <c r="B114" s="114">
        <v>41153</v>
      </c>
      <c r="C114" s="58" t="s">
        <v>481</v>
      </c>
      <c r="D114" s="52" t="s">
        <v>485</v>
      </c>
      <c r="E114" s="40" t="s">
        <v>460</v>
      </c>
      <c r="F114" s="52" t="s">
        <v>486</v>
      </c>
      <c r="G114" s="52" t="s">
        <v>484</v>
      </c>
      <c r="H114" s="58" t="s">
        <v>136</v>
      </c>
      <c r="I114" s="40"/>
      <c r="J114" s="40"/>
      <c r="K114" s="103"/>
      <c r="L114" s="62"/>
      <c r="M114" s="56"/>
    </row>
    <row r="115" spans="1:13" ht="67.5">
      <c r="A115" s="40">
        <v>114</v>
      </c>
      <c r="B115" s="40" t="s">
        <v>487</v>
      </c>
      <c r="C115" s="58" t="s">
        <v>488</v>
      </c>
      <c r="D115" s="52" t="s">
        <v>489</v>
      </c>
      <c r="E115" s="40" t="s">
        <v>490</v>
      </c>
      <c r="F115" s="52" t="s">
        <v>491</v>
      </c>
      <c r="G115" s="52" t="s">
        <v>492</v>
      </c>
      <c r="H115" s="58" t="s">
        <v>136</v>
      </c>
      <c r="I115" s="40"/>
      <c r="J115" s="40"/>
      <c r="K115" s="103"/>
      <c r="L115" s="62"/>
      <c r="M115" s="56"/>
    </row>
    <row r="116" spans="1:13" ht="40.5">
      <c r="A116" s="40">
        <v>115</v>
      </c>
      <c r="B116" s="114">
        <v>41091</v>
      </c>
      <c r="C116" s="58" t="s">
        <v>469</v>
      </c>
      <c r="D116" s="52" t="s">
        <v>493</v>
      </c>
      <c r="E116" s="40" t="s">
        <v>494</v>
      </c>
      <c r="F116" s="52" t="s">
        <v>495</v>
      </c>
      <c r="G116" s="52" t="s">
        <v>496</v>
      </c>
      <c r="H116" s="58" t="s">
        <v>136</v>
      </c>
      <c r="I116" s="90">
        <v>1</v>
      </c>
      <c r="J116" s="90">
        <v>1</v>
      </c>
      <c r="K116" s="103"/>
      <c r="L116" s="62"/>
      <c r="M116" s="56" t="s">
        <v>497</v>
      </c>
    </row>
    <row r="117" spans="1:13" ht="40.5">
      <c r="A117" s="40">
        <v>116</v>
      </c>
      <c r="B117" s="114">
        <v>41183</v>
      </c>
      <c r="C117" s="58" t="s">
        <v>498</v>
      </c>
      <c r="D117" s="52" t="s">
        <v>499</v>
      </c>
      <c r="E117" s="40" t="s">
        <v>500</v>
      </c>
      <c r="F117" s="52"/>
      <c r="G117" s="52" t="s">
        <v>501</v>
      </c>
      <c r="H117" s="58" t="s">
        <v>136</v>
      </c>
      <c r="I117" s="90">
        <v>4.5</v>
      </c>
      <c r="J117" s="40"/>
      <c r="K117" s="103"/>
      <c r="L117" s="62"/>
      <c r="M117" s="56"/>
    </row>
    <row r="118" spans="1:13" ht="40.5">
      <c r="A118" s="40">
        <v>117</v>
      </c>
      <c r="B118" s="114">
        <v>41244</v>
      </c>
      <c r="C118" s="58" t="s">
        <v>502</v>
      </c>
      <c r="D118" s="52" t="s">
        <v>503</v>
      </c>
      <c r="E118" s="40" t="s">
        <v>1112</v>
      </c>
      <c r="F118" s="52"/>
      <c r="G118" s="52" t="s">
        <v>504</v>
      </c>
      <c r="H118" s="58" t="s">
        <v>136</v>
      </c>
      <c r="I118" s="90"/>
      <c r="J118" s="40"/>
      <c r="K118" s="103"/>
      <c r="L118" s="62"/>
      <c r="M118" s="56"/>
    </row>
    <row r="119" spans="1:13" ht="40.5">
      <c r="A119" s="40">
        <v>118</v>
      </c>
      <c r="B119" s="114">
        <v>41245</v>
      </c>
      <c r="C119" s="58" t="s">
        <v>502</v>
      </c>
      <c r="D119" s="52" t="s">
        <v>505</v>
      </c>
      <c r="E119" s="40" t="s">
        <v>480</v>
      </c>
      <c r="F119" s="52"/>
      <c r="G119" s="52" t="s">
        <v>504</v>
      </c>
      <c r="H119" s="58" t="s">
        <v>136</v>
      </c>
      <c r="I119" s="90"/>
      <c r="J119" s="40"/>
      <c r="K119" s="103"/>
      <c r="L119" s="62"/>
      <c r="M119" s="56"/>
    </row>
    <row r="120" spans="1:13" ht="40.5">
      <c r="A120" s="40">
        <v>119</v>
      </c>
      <c r="B120" s="114">
        <v>41246</v>
      </c>
      <c r="C120" s="58" t="s">
        <v>502</v>
      </c>
      <c r="D120" s="52" t="s">
        <v>506</v>
      </c>
      <c r="E120" s="40" t="s">
        <v>242</v>
      </c>
      <c r="F120" s="52" t="s">
        <v>507</v>
      </c>
      <c r="G120" s="52" t="s">
        <v>504</v>
      </c>
      <c r="H120" s="58" t="s">
        <v>136</v>
      </c>
      <c r="I120" s="90"/>
      <c r="J120" s="40"/>
      <c r="K120" s="103"/>
      <c r="L120" s="62"/>
      <c r="M120" s="56"/>
    </row>
    <row r="121" spans="1:13" ht="40.5">
      <c r="A121" s="40">
        <v>120</v>
      </c>
      <c r="B121" s="114">
        <v>41247</v>
      </c>
      <c r="C121" s="58" t="s">
        <v>502</v>
      </c>
      <c r="D121" s="52" t="s">
        <v>508</v>
      </c>
      <c r="E121" s="40" t="s">
        <v>509</v>
      </c>
      <c r="F121" s="52"/>
      <c r="G121" s="52" t="s">
        <v>504</v>
      </c>
      <c r="H121" s="58" t="s">
        <v>136</v>
      </c>
      <c r="I121" s="90"/>
      <c r="J121" s="40"/>
      <c r="K121" s="103"/>
      <c r="L121" s="62"/>
      <c r="M121" s="56"/>
    </row>
    <row r="122" spans="1:12" ht="13.5">
      <c r="A122" s="60"/>
      <c r="B122" s="60"/>
      <c r="C122" s="62"/>
      <c r="D122" s="113"/>
      <c r="E122" s="74"/>
      <c r="F122" s="61"/>
      <c r="G122" s="52"/>
      <c r="H122" s="61"/>
      <c r="I122" s="104">
        <f>SUM(I2:I117)</f>
        <v>361.40000000000015</v>
      </c>
      <c r="J122" s="105">
        <f>SUM(J2:J117)</f>
        <v>270.28500000000025</v>
      </c>
      <c r="K122" s="54">
        <f>SUM(K2:K117)</f>
        <v>209.5000000000001</v>
      </c>
      <c r="L122" s="58"/>
    </row>
    <row r="123" spans="1:13" ht="40.5">
      <c r="A123" s="40">
        <v>1</v>
      </c>
      <c r="B123" s="40" t="s">
        <v>510</v>
      </c>
      <c r="C123" s="58" t="s">
        <v>823</v>
      </c>
      <c r="D123" s="52" t="s">
        <v>511</v>
      </c>
      <c r="E123" s="40" t="s">
        <v>271</v>
      </c>
      <c r="F123" s="52" t="s">
        <v>512</v>
      </c>
      <c r="G123" s="52" t="s">
        <v>513</v>
      </c>
      <c r="H123" s="58" t="s">
        <v>514</v>
      </c>
      <c r="I123" s="90">
        <v>10</v>
      </c>
      <c r="J123" s="90">
        <v>2</v>
      </c>
      <c r="K123" s="54"/>
      <c r="L123" s="55" t="s">
        <v>515</v>
      </c>
      <c r="M123" s="56" t="s">
        <v>516</v>
      </c>
    </row>
    <row r="124" spans="1:13" ht="40.5">
      <c r="A124" s="40">
        <v>2</v>
      </c>
      <c r="B124" s="40" t="s">
        <v>39</v>
      </c>
      <c r="C124" s="58" t="s">
        <v>517</v>
      </c>
      <c r="D124" s="52" t="s">
        <v>518</v>
      </c>
      <c r="E124" s="40" t="s">
        <v>519</v>
      </c>
      <c r="F124" s="52" t="s">
        <v>520</v>
      </c>
      <c r="G124" s="52" t="s">
        <v>521</v>
      </c>
      <c r="H124" s="58" t="s">
        <v>522</v>
      </c>
      <c r="I124" s="40">
        <v>0.8</v>
      </c>
      <c r="J124" s="90">
        <v>0.8</v>
      </c>
      <c r="K124" s="54"/>
      <c r="L124" s="55" t="s">
        <v>889</v>
      </c>
      <c r="M124" s="56" t="s">
        <v>523</v>
      </c>
    </row>
    <row r="125" spans="1:13" ht="40.5">
      <c r="A125" s="40">
        <v>3</v>
      </c>
      <c r="B125" s="40" t="s">
        <v>524</v>
      </c>
      <c r="C125" s="58" t="s">
        <v>517</v>
      </c>
      <c r="D125" s="52" t="s">
        <v>525</v>
      </c>
      <c r="E125" s="40" t="s">
        <v>526</v>
      </c>
      <c r="F125" s="52" t="s">
        <v>527</v>
      </c>
      <c r="G125" s="52" t="s">
        <v>528</v>
      </c>
      <c r="H125" s="58" t="s">
        <v>522</v>
      </c>
      <c r="I125" s="40">
        <v>0.8</v>
      </c>
      <c r="J125" s="90">
        <v>0.8</v>
      </c>
      <c r="K125" s="54"/>
      <c r="L125" s="55" t="s">
        <v>889</v>
      </c>
      <c r="M125" s="56"/>
    </row>
    <row r="126" spans="1:13" ht="40.5">
      <c r="A126" s="40">
        <v>4</v>
      </c>
      <c r="B126" s="40" t="s">
        <v>529</v>
      </c>
      <c r="C126" s="58" t="s">
        <v>530</v>
      </c>
      <c r="D126" s="52" t="s">
        <v>531</v>
      </c>
      <c r="E126" s="40" t="s">
        <v>532</v>
      </c>
      <c r="F126" s="52" t="s">
        <v>533</v>
      </c>
      <c r="G126" s="52" t="s">
        <v>534</v>
      </c>
      <c r="H126" s="58" t="s">
        <v>522</v>
      </c>
      <c r="I126" s="90">
        <v>2</v>
      </c>
      <c r="J126" s="90">
        <v>0.8</v>
      </c>
      <c r="K126" s="54"/>
      <c r="L126" s="55" t="s">
        <v>888</v>
      </c>
      <c r="M126" s="56" t="s">
        <v>535</v>
      </c>
    </row>
    <row r="127" spans="1:13" ht="40.5">
      <c r="A127" s="40">
        <v>5</v>
      </c>
      <c r="B127" s="40" t="s">
        <v>536</v>
      </c>
      <c r="C127" s="58" t="s">
        <v>537</v>
      </c>
      <c r="D127" s="52" t="s">
        <v>538</v>
      </c>
      <c r="E127" s="40" t="s">
        <v>539</v>
      </c>
      <c r="F127" s="52" t="s">
        <v>540</v>
      </c>
      <c r="G127" s="52" t="s">
        <v>541</v>
      </c>
      <c r="H127" s="58" t="s">
        <v>136</v>
      </c>
      <c r="I127" s="90">
        <v>2</v>
      </c>
      <c r="J127" s="90">
        <v>0.8</v>
      </c>
      <c r="K127" s="54"/>
      <c r="L127" s="55" t="s">
        <v>890</v>
      </c>
      <c r="M127" s="56" t="s">
        <v>542</v>
      </c>
    </row>
    <row r="128" spans="1:13" s="57" customFormat="1" ht="46.5" customHeight="1">
      <c r="A128" s="40">
        <v>6</v>
      </c>
      <c r="B128" s="40"/>
      <c r="C128" s="58" t="s">
        <v>543</v>
      </c>
      <c r="D128" s="53" t="s">
        <v>544</v>
      </c>
      <c r="E128" s="40" t="s">
        <v>545</v>
      </c>
      <c r="F128" s="52" t="s">
        <v>546</v>
      </c>
      <c r="G128" s="52" t="s">
        <v>547</v>
      </c>
      <c r="H128" s="52" t="s">
        <v>136</v>
      </c>
      <c r="I128" s="54">
        <v>15</v>
      </c>
      <c r="J128" s="54">
        <v>4.5</v>
      </c>
      <c r="K128" s="54"/>
      <c r="L128" s="55" t="s">
        <v>548</v>
      </c>
      <c r="M128" s="94" t="s">
        <v>549</v>
      </c>
    </row>
    <row r="129" spans="1:13" s="57" customFormat="1" ht="57" customHeight="1">
      <c r="A129" s="40">
        <v>7</v>
      </c>
      <c r="B129" s="40" t="s">
        <v>550</v>
      </c>
      <c r="C129" s="58" t="s">
        <v>551</v>
      </c>
      <c r="D129" s="53" t="s">
        <v>552</v>
      </c>
      <c r="E129" s="40" t="s">
        <v>553</v>
      </c>
      <c r="F129" s="52" t="s">
        <v>554</v>
      </c>
      <c r="G129" s="52" t="s">
        <v>555</v>
      </c>
      <c r="H129" s="52" t="s">
        <v>556</v>
      </c>
      <c r="I129" s="54">
        <v>3</v>
      </c>
      <c r="J129" s="54">
        <v>0.9</v>
      </c>
      <c r="K129" s="54"/>
      <c r="L129" s="55" t="s">
        <v>557</v>
      </c>
      <c r="M129" s="94" t="s">
        <v>558</v>
      </c>
    </row>
    <row r="130" spans="1:13" s="57" customFormat="1" ht="59.25" customHeight="1">
      <c r="A130" s="40">
        <v>8</v>
      </c>
      <c r="B130" s="40" t="s">
        <v>559</v>
      </c>
      <c r="C130" s="58" t="s">
        <v>551</v>
      </c>
      <c r="D130" s="53" t="s">
        <v>560</v>
      </c>
      <c r="E130" s="40" t="s">
        <v>561</v>
      </c>
      <c r="F130" s="52" t="s">
        <v>562</v>
      </c>
      <c r="G130" s="52" t="s">
        <v>563</v>
      </c>
      <c r="H130" s="52" t="s">
        <v>182</v>
      </c>
      <c r="I130" s="54">
        <v>3</v>
      </c>
      <c r="J130" s="54">
        <v>0.9</v>
      </c>
      <c r="K130" s="54"/>
      <c r="L130" s="55" t="s">
        <v>564</v>
      </c>
      <c r="M130" s="94" t="s">
        <v>558</v>
      </c>
    </row>
    <row r="131" spans="1:13" s="57" customFormat="1" ht="59.25" customHeight="1">
      <c r="A131" s="40">
        <v>9</v>
      </c>
      <c r="B131" s="40" t="s">
        <v>565</v>
      </c>
      <c r="C131" s="58" t="s">
        <v>566</v>
      </c>
      <c r="D131" s="53" t="s">
        <v>567</v>
      </c>
      <c r="E131" s="40" t="s">
        <v>568</v>
      </c>
      <c r="F131" s="52" t="s">
        <v>569</v>
      </c>
      <c r="G131" s="52" t="s">
        <v>570</v>
      </c>
      <c r="H131" s="52" t="s">
        <v>571</v>
      </c>
      <c r="I131" s="54">
        <v>8</v>
      </c>
      <c r="J131" s="54">
        <v>1.6</v>
      </c>
      <c r="K131" s="54"/>
      <c r="L131" s="55" t="s">
        <v>572</v>
      </c>
      <c r="M131" s="94" t="s">
        <v>573</v>
      </c>
    </row>
    <row r="132" spans="1:13" s="57" customFormat="1" ht="75.75" customHeight="1">
      <c r="A132" s="40">
        <v>10</v>
      </c>
      <c r="B132" s="40" t="s">
        <v>574</v>
      </c>
      <c r="C132" s="58" t="s">
        <v>566</v>
      </c>
      <c r="D132" s="53" t="s">
        <v>575</v>
      </c>
      <c r="E132" s="40" t="s">
        <v>576</v>
      </c>
      <c r="F132" s="52" t="s">
        <v>577</v>
      </c>
      <c r="G132" s="52" t="s">
        <v>578</v>
      </c>
      <c r="H132" s="52" t="s">
        <v>136</v>
      </c>
      <c r="I132" s="54">
        <v>10</v>
      </c>
      <c r="J132" s="54">
        <v>2</v>
      </c>
      <c r="K132" s="54"/>
      <c r="L132" s="55" t="s">
        <v>557</v>
      </c>
      <c r="M132" s="94" t="s">
        <v>579</v>
      </c>
    </row>
    <row r="133" spans="1:13" ht="40.5">
      <c r="A133" s="40">
        <v>11</v>
      </c>
      <c r="B133" s="40"/>
      <c r="C133" s="58" t="s">
        <v>580</v>
      </c>
      <c r="D133" s="53" t="s">
        <v>581</v>
      </c>
      <c r="E133" s="40" t="s">
        <v>582</v>
      </c>
      <c r="F133" s="52" t="s">
        <v>583</v>
      </c>
      <c r="G133" s="52" t="s">
        <v>584</v>
      </c>
      <c r="H133" s="52" t="s">
        <v>136</v>
      </c>
      <c r="I133" s="54">
        <v>3</v>
      </c>
      <c r="J133" s="54">
        <v>1.5</v>
      </c>
      <c r="K133" s="54"/>
      <c r="L133" s="55" t="s">
        <v>548</v>
      </c>
      <c r="M133" s="94" t="s">
        <v>585</v>
      </c>
    </row>
    <row r="134" spans="1:13" ht="40.5">
      <c r="A134" s="40">
        <v>12</v>
      </c>
      <c r="B134" s="40"/>
      <c r="C134" s="58" t="s">
        <v>580</v>
      </c>
      <c r="D134" s="53" t="s">
        <v>586</v>
      </c>
      <c r="E134" s="40" t="s">
        <v>587</v>
      </c>
      <c r="F134" s="52" t="s">
        <v>588</v>
      </c>
      <c r="G134" s="52" t="s">
        <v>584</v>
      </c>
      <c r="H134" s="52" t="s">
        <v>136</v>
      </c>
      <c r="I134" s="54">
        <v>3</v>
      </c>
      <c r="J134" s="54">
        <v>1.5</v>
      </c>
      <c r="K134" s="54"/>
      <c r="L134" s="55" t="s">
        <v>548</v>
      </c>
      <c r="M134" s="94" t="s">
        <v>585</v>
      </c>
    </row>
    <row r="135" spans="1:13" ht="40.5">
      <c r="A135" s="40">
        <v>13</v>
      </c>
      <c r="B135" s="40"/>
      <c r="C135" s="58" t="s">
        <v>580</v>
      </c>
      <c r="D135" s="53" t="s">
        <v>589</v>
      </c>
      <c r="E135" s="40" t="s">
        <v>590</v>
      </c>
      <c r="F135" s="52" t="s">
        <v>591</v>
      </c>
      <c r="G135" s="52" t="s">
        <v>584</v>
      </c>
      <c r="H135" s="52" t="s">
        <v>136</v>
      </c>
      <c r="I135" s="54">
        <v>1.5</v>
      </c>
      <c r="J135" s="110">
        <v>0.75</v>
      </c>
      <c r="K135" s="54"/>
      <c r="L135" s="55" t="s">
        <v>548</v>
      </c>
      <c r="M135" s="94" t="s">
        <v>592</v>
      </c>
    </row>
    <row r="136" spans="1:13" s="57" customFormat="1" ht="46.5" customHeight="1">
      <c r="A136" s="40">
        <v>14</v>
      </c>
      <c r="B136" s="40" t="s">
        <v>593</v>
      </c>
      <c r="C136" s="58" t="s">
        <v>566</v>
      </c>
      <c r="D136" s="53" t="s">
        <v>594</v>
      </c>
      <c r="E136" s="40" t="s">
        <v>193</v>
      </c>
      <c r="F136" s="52" t="s">
        <v>595</v>
      </c>
      <c r="G136" s="52" t="s">
        <v>596</v>
      </c>
      <c r="H136" s="52" t="s">
        <v>597</v>
      </c>
      <c r="I136" s="54">
        <v>12</v>
      </c>
      <c r="J136" s="54">
        <v>1.2</v>
      </c>
      <c r="K136" s="54"/>
      <c r="L136" s="55" t="s">
        <v>564</v>
      </c>
      <c r="M136" s="94" t="s">
        <v>598</v>
      </c>
    </row>
    <row r="137" spans="1:13" s="57" customFormat="1" ht="46.5" customHeight="1">
      <c r="A137" s="40">
        <v>15</v>
      </c>
      <c r="B137" s="40" t="s">
        <v>599</v>
      </c>
      <c r="C137" s="58" t="s">
        <v>600</v>
      </c>
      <c r="D137" s="53" t="s">
        <v>601</v>
      </c>
      <c r="E137" s="40" t="s">
        <v>311</v>
      </c>
      <c r="F137" s="52" t="s">
        <v>602</v>
      </c>
      <c r="G137" s="52" t="s">
        <v>603</v>
      </c>
      <c r="H137" s="52" t="s">
        <v>597</v>
      </c>
      <c r="I137" s="54">
        <v>10</v>
      </c>
      <c r="J137" s="54">
        <v>1</v>
      </c>
      <c r="K137" s="54"/>
      <c r="L137" s="55" t="s">
        <v>564</v>
      </c>
      <c r="M137" s="94"/>
    </row>
    <row r="138" spans="1:13" s="57" customFormat="1" ht="46.5" customHeight="1">
      <c r="A138" s="40">
        <v>16</v>
      </c>
      <c r="B138" s="40" t="s">
        <v>604</v>
      </c>
      <c r="C138" s="58" t="s">
        <v>605</v>
      </c>
      <c r="D138" s="53" t="s">
        <v>606</v>
      </c>
      <c r="E138" s="40" t="s">
        <v>607</v>
      </c>
      <c r="F138" s="52" t="s">
        <v>608</v>
      </c>
      <c r="G138" s="52" t="s">
        <v>609</v>
      </c>
      <c r="H138" s="52" t="s">
        <v>136</v>
      </c>
      <c r="I138" s="54">
        <v>12</v>
      </c>
      <c r="J138" s="54">
        <v>1.2</v>
      </c>
      <c r="K138" s="54"/>
      <c r="L138" s="55" t="s">
        <v>564</v>
      </c>
      <c r="M138" s="94"/>
    </row>
    <row r="139" spans="1:13" s="57" customFormat="1" ht="46.5" customHeight="1">
      <c r="A139" s="40">
        <v>17</v>
      </c>
      <c r="B139" s="40" t="s">
        <v>610</v>
      </c>
      <c r="C139" s="58" t="s">
        <v>605</v>
      </c>
      <c r="D139" s="53" t="s">
        <v>611</v>
      </c>
      <c r="E139" s="40" t="s">
        <v>612</v>
      </c>
      <c r="F139" s="52" t="s">
        <v>613</v>
      </c>
      <c r="G139" s="52" t="s">
        <v>614</v>
      </c>
      <c r="H139" s="52" t="s">
        <v>615</v>
      </c>
      <c r="I139" s="54">
        <v>12</v>
      </c>
      <c r="J139" s="54">
        <v>1.2</v>
      </c>
      <c r="K139" s="54"/>
      <c r="L139" s="55" t="s">
        <v>564</v>
      </c>
      <c r="M139" s="94"/>
    </row>
    <row r="140" spans="1:13" s="57" customFormat="1" ht="69" customHeight="1">
      <c r="A140" s="40">
        <v>18</v>
      </c>
      <c r="B140" s="40" t="s">
        <v>616</v>
      </c>
      <c r="C140" s="58" t="s">
        <v>566</v>
      </c>
      <c r="D140" s="53" t="s">
        <v>617</v>
      </c>
      <c r="E140" s="40" t="s">
        <v>618</v>
      </c>
      <c r="F140" s="52" t="s">
        <v>619</v>
      </c>
      <c r="G140" s="52" t="s">
        <v>620</v>
      </c>
      <c r="H140" s="52" t="s">
        <v>621</v>
      </c>
      <c r="I140" s="54">
        <v>10</v>
      </c>
      <c r="J140" s="54">
        <v>1</v>
      </c>
      <c r="K140" s="54"/>
      <c r="L140" s="55" t="s">
        <v>557</v>
      </c>
      <c r="M140" s="94"/>
    </row>
    <row r="141" spans="1:13" s="57" customFormat="1" ht="46.5" customHeight="1">
      <c r="A141" s="40">
        <v>19</v>
      </c>
      <c r="B141" s="40" t="s">
        <v>622</v>
      </c>
      <c r="C141" s="58" t="s">
        <v>566</v>
      </c>
      <c r="D141" s="53" t="s">
        <v>623</v>
      </c>
      <c r="E141" s="40" t="s">
        <v>624</v>
      </c>
      <c r="F141" s="52" t="s">
        <v>625</v>
      </c>
      <c r="G141" s="52" t="s">
        <v>626</v>
      </c>
      <c r="H141" s="52" t="s">
        <v>627</v>
      </c>
      <c r="I141" s="54">
        <v>8</v>
      </c>
      <c r="J141" s="54">
        <v>1.6</v>
      </c>
      <c r="K141" s="54"/>
      <c r="L141" s="55" t="s">
        <v>557</v>
      </c>
      <c r="M141" s="94"/>
    </row>
    <row r="142" spans="1:13" s="57" customFormat="1" ht="45.75" customHeight="1">
      <c r="A142" s="40">
        <v>20</v>
      </c>
      <c r="B142" s="40" t="s">
        <v>628</v>
      </c>
      <c r="C142" s="58" t="s">
        <v>566</v>
      </c>
      <c r="D142" s="53" t="s">
        <v>629</v>
      </c>
      <c r="E142" s="40" t="s">
        <v>630</v>
      </c>
      <c r="F142" s="52" t="s">
        <v>631</v>
      </c>
      <c r="G142" s="52" t="s">
        <v>620</v>
      </c>
      <c r="H142" s="52" t="s">
        <v>514</v>
      </c>
      <c r="I142" s="54">
        <v>10</v>
      </c>
      <c r="J142" s="54">
        <v>1</v>
      </c>
      <c r="K142" s="54"/>
      <c r="L142" s="55" t="s">
        <v>557</v>
      </c>
      <c r="M142" s="94"/>
    </row>
    <row r="143" spans="1:13" s="57" customFormat="1" ht="46.5" customHeight="1">
      <c r="A143" s="40">
        <v>21</v>
      </c>
      <c r="B143" s="40" t="s">
        <v>632</v>
      </c>
      <c r="C143" s="58" t="s">
        <v>566</v>
      </c>
      <c r="D143" s="53" t="s">
        <v>633</v>
      </c>
      <c r="E143" s="40" t="s">
        <v>634</v>
      </c>
      <c r="F143" s="52" t="s">
        <v>635</v>
      </c>
      <c r="G143" s="52" t="s">
        <v>620</v>
      </c>
      <c r="H143" s="52" t="s">
        <v>136</v>
      </c>
      <c r="I143" s="54">
        <v>10</v>
      </c>
      <c r="J143" s="54">
        <v>1</v>
      </c>
      <c r="K143" s="54"/>
      <c r="L143" s="55" t="s">
        <v>557</v>
      </c>
      <c r="M143" s="94"/>
    </row>
    <row r="144" spans="1:13" s="57" customFormat="1" ht="59.25" customHeight="1">
      <c r="A144" s="40">
        <v>22</v>
      </c>
      <c r="B144" s="40" t="s">
        <v>636</v>
      </c>
      <c r="C144" s="58" t="s">
        <v>637</v>
      </c>
      <c r="D144" s="53" t="s">
        <v>638</v>
      </c>
      <c r="E144" s="40" t="s">
        <v>159</v>
      </c>
      <c r="F144" s="52" t="s">
        <v>639</v>
      </c>
      <c r="G144" s="52" t="s">
        <v>640</v>
      </c>
      <c r="H144" s="52" t="s">
        <v>136</v>
      </c>
      <c r="I144" s="54">
        <v>0.5</v>
      </c>
      <c r="J144" s="90">
        <v>0.2</v>
      </c>
      <c r="K144" s="54"/>
      <c r="L144" s="55" t="s">
        <v>548</v>
      </c>
      <c r="M144" s="94" t="s">
        <v>641</v>
      </c>
    </row>
    <row r="145" spans="1:13" s="57" customFormat="1" ht="59.25" customHeight="1">
      <c r="A145" s="40">
        <v>23</v>
      </c>
      <c r="B145" s="40" t="s">
        <v>642</v>
      </c>
      <c r="C145" s="58" t="s">
        <v>637</v>
      </c>
      <c r="D145" s="53" t="s">
        <v>643</v>
      </c>
      <c r="E145" s="40" t="s">
        <v>630</v>
      </c>
      <c r="F145" s="52" t="s">
        <v>644</v>
      </c>
      <c r="G145" s="52" t="s">
        <v>640</v>
      </c>
      <c r="H145" s="52" t="s">
        <v>136</v>
      </c>
      <c r="I145" s="54">
        <v>0.5</v>
      </c>
      <c r="J145" s="90">
        <v>0.2</v>
      </c>
      <c r="K145" s="54"/>
      <c r="L145" s="55" t="s">
        <v>548</v>
      </c>
      <c r="M145" s="94" t="s">
        <v>641</v>
      </c>
    </row>
    <row r="146" spans="1:13" s="57" customFormat="1" ht="59.25" customHeight="1">
      <c r="A146" s="40">
        <v>24</v>
      </c>
      <c r="B146" s="40" t="s">
        <v>645</v>
      </c>
      <c r="C146" s="58" t="s">
        <v>637</v>
      </c>
      <c r="D146" s="53" t="s">
        <v>646</v>
      </c>
      <c r="E146" s="40" t="s">
        <v>561</v>
      </c>
      <c r="F146" s="52" t="s">
        <v>647</v>
      </c>
      <c r="G146" s="52" t="s">
        <v>640</v>
      </c>
      <c r="H146" s="52" t="s">
        <v>136</v>
      </c>
      <c r="I146" s="54">
        <v>0.5</v>
      </c>
      <c r="J146" s="90">
        <v>0.2</v>
      </c>
      <c r="K146" s="54"/>
      <c r="L146" s="55" t="s">
        <v>548</v>
      </c>
      <c r="M146" s="94" t="s">
        <v>641</v>
      </c>
    </row>
    <row r="147" spans="1:13" s="57" customFormat="1" ht="59.25" customHeight="1">
      <c r="A147" s="40">
        <v>25</v>
      </c>
      <c r="B147" s="40"/>
      <c r="C147" s="58" t="s">
        <v>648</v>
      </c>
      <c r="D147" s="53" t="s">
        <v>649</v>
      </c>
      <c r="E147" s="40" t="s">
        <v>439</v>
      </c>
      <c r="F147" s="52"/>
      <c r="G147" s="52" t="s">
        <v>650</v>
      </c>
      <c r="H147" s="52" t="s">
        <v>144</v>
      </c>
      <c r="I147" s="54">
        <v>0.3</v>
      </c>
      <c r="J147" s="90">
        <v>0.3</v>
      </c>
      <c r="K147" s="54"/>
      <c r="L147" s="55" t="s">
        <v>557</v>
      </c>
      <c r="M147" s="94" t="s">
        <v>651</v>
      </c>
    </row>
    <row r="148" spans="1:13" s="57" customFormat="1" ht="46.5" customHeight="1">
      <c r="A148" s="40">
        <v>26</v>
      </c>
      <c r="B148" s="40">
        <v>11107</v>
      </c>
      <c r="C148" s="58" t="s">
        <v>652</v>
      </c>
      <c r="D148" s="53" t="s">
        <v>653</v>
      </c>
      <c r="E148" s="40" t="s">
        <v>654</v>
      </c>
      <c r="F148" s="52" t="s">
        <v>655</v>
      </c>
      <c r="G148" s="52" t="s">
        <v>656</v>
      </c>
      <c r="H148" s="52" t="s">
        <v>136</v>
      </c>
      <c r="I148" s="54">
        <v>0.4</v>
      </c>
      <c r="J148" s="54">
        <v>0.4</v>
      </c>
      <c r="K148" s="54"/>
      <c r="L148" s="55" t="s">
        <v>548</v>
      </c>
      <c r="M148" s="94" t="s">
        <v>657</v>
      </c>
    </row>
    <row r="149" spans="1:13" s="57" customFormat="1" ht="82.5" customHeight="1">
      <c r="A149" s="40">
        <v>27</v>
      </c>
      <c r="B149" s="40">
        <v>11027</v>
      </c>
      <c r="C149" s="58" t="s">
        <v>652</v>
      </c>
      <c r="D149" s="58" t="s">
        <v>658</v>
      </c>
      <c r="E149" s="40" t="s">
        <v>659</v>
      </c>
      <c r="F149" s="58" t="s">
        <v>660</v>
      </c>
      <c r="G149" s="58" t="s">
        <v>656</v>
      </c>
      <c r="H149" s="58" t="s">
        <v>136</v>
      </c>
      <c r="I149" s="90">
        <v>0.3</v>
      </c>
      <c r="J149" s="90">
        <v>0.3</v>
      </c>
      <c r="K149" s="40"/>
      <c r="L149" s="55" t="s">
        <v>548</v>
      </c>
      <c r="M149" s="111" t="s">
        <v>661</v>
      </c>
    </row>
    <row r="150" spans="1:13" s="57" customFormat="1" ht="58.5" customHeight="1">
      <c r="A150" s="40">
        <v>28</v>
      </c>
      <c r="B150" s="40">
        <v>11010</v>
      </c>
      <c r="C150" s="58" t="s">
        <v>652</v>
      </c>
      <c r="D150" s="58" t="s">
        <v>662</v>
      </c>
      <c r="E150" s="40" t="s">
        <v>663</v>
      </c>
      <c r="F150" s="58" t="s">
        <v>664</v>
      </c>
      <c r="G150" s="58" t="s">
        <v>656</v>
      </c>
      <c r="H150" s="58" t="s">
        <v>136</v>
      </c>
      <c r="I150" s="90">
        <v>0.2</v>
      </c>
      <c r="J150" s="90">
        <v>0.2</v>
      </c>
      <c r="K150" s="40"/>
      <c r="L150" s="55" t="s">
        <v>548</v>
      </c>
      <c r="M150" s="111" t="s">
        <v>665</v>
      </c>
    </row>
    <row r="151" spans="1:13" s="57" customFormat="1" ht="46.5" customHeight="1">
      <c r="A151" s="40">
        <v>29</v>
      </c>
      <c r="B151" s="40">
        <v>11041</v>
      </c>
      <c r="C151" s="58" t="s">
        <v>652</v>
      </c>
      <c r="D151" s="53" t="s">
        <v>666</v>
      </c>
      <c r="E151" s="40" t="s">
        <v>667</v>
      </c>
      <c r="F151" s="52" t="s">
        <v>668</v>
      </c>
      <c r="G151" s="52" t="s">
        <v>656</v>
      </c>
      <c r="H151" s="52" t="s">
        <v>136</v>
      </c>
      <c r="I151" s="54">
        <v>0.2</v>
      </c>
      <c r="J151" s="54">
        <v>0.2</v>
      </c>
      <c r="K151" s="54"/>
      <c r="L151" s="55" t="s">
        <v>548</v>
      </c>
      <c r="M151" s="94" t="s">
        <v>669</v>
      </c>
    </row>
    <row r="152" spans="1:13" s="57" customFormat="1" ht="55.5" customHeight="1">
      <c r="A152" s="40">
        <v>30</v>
      </c>
      <c r="B152" s="40" t="s">
        <v>670</v>
      </c>
      <c r="C152" s="58" t="s">
        <v>671</v>
      </c>
      <c r="D152" s="53" t="s">
        <v>672</v>
      </c>
      <c r="E152" s="40" t="s">
        <v>673</v>
      </c>
      <c r="F152" s="52" t="s">
        <v>674</v>
      </c>
      <c r="G152" s="52" t="s">
        <v>675</v>
      </c>
      <c r="H152" s="52" t="s">
        <v>676</v>
      </c>
      <c r="I152" s="54">
        <v>9</v>
      </c>
      <c r="J152" s="54">
        <v>0.9</v>
      </c>
      <c r="K152" s="54"/>
      <c r="L152" s="55" t="s">
        <v>564</v>
      </c>
      <c r="M152" s="94"/>
    </row>
    <row r="153" spans="1:13" s="57" customFormat="1" ht="55.5" customHeight="1">
      <c r="A153" s="40">
        <v>31</v>
      </c>
      <c r="B153" s="40" t="s">
        <v>677</v>
      </c>
      <c r="C153" s="58" t="s">
        <v>678</v>
      </c>
      <c r="D153" s="53" t="s">
        <v>679</v>
      </c>
      <c r="E153" s="40" t="s">
        <v>205</v>
      </c>
      <c r="F153" s="52" t="s">
        <v>680</v>
      </c>
      <c r="G153" s="52" t="s">
        <v>675</v>
      </c>
      <c r="H153" s="52" t="s">
        <v>681</v>
      </c>
      <c r="I153" s="54">
        <v>7</v>
      </c>
      <c r="J153" s="54">
        <v>0.7</v>
      </c>
      <c r="K153" s="54"/>
      <c r="L153" s="55" t="s">
        <v>564</v>
      </c>
      <c r="M153" s="94"/>
    </row>
    <row r="154" spans="1:13" s="57" customFormat="1" ht="54.75" customHeight="1">
      <c r="A154" s="40">
        <v>32</v>
      </c>
      <c r="B154" s="40" t="s">
        <v>682</v>
      </c>
      <c r="C154" s="58" t="s">
        <v>678</v>
      </c>
      <c r="D154" s="53" t="s">
        <v>683</v>
      </c>
      <c r="E154" s="40" t="s">
        <v>684</v>
      </c>
      <c r="F154" s="52" t="s">
        <v>685</v>
      </c>
      <c r="G154" s="52" t="s">
        <v>675</v>
      </c>
      <c r="H154" s="52" t="s">
        <v>686</v>
      </c>
      <c r="I154" s="54">
        <v>7</v>
      </c>
      <c r="J154" s="54">
        <v>0.7</v>
      </c>
      <c r="K154" s="54"/>
      <c r="L154" s="55" t="s">
        <v>564</v>
      </c>
      <c r="M154" s="94"/>
    </row>
    <row r="155" spans="1:13" s="57" customFormat="1" ht="81.75" customHeight="1">
      <c r="A155" s="40">
        <v>33</v>
      </c>
      <c r="B155" s="40" t="s">
        <v>687</v>
      </c>
      <c r="C155" s="58" t="s">
        <v>688</v>
      </c>
      <c r="D155" s="53" t="s">
        <v>689</v>
      </c>
      <c r="E155" s="40" t="s">
        <v>690</v>
      </c>
      <c r="F155" s="52" t="s">
        <v>691</v>
      </c>
      <c r="G155" s="52" t="s">
        <v>692</v>
      </c>
      <c r="H155" s="52" t="s">
        <v>693</v>
      </c>
      <c r="I155" s="54">
        <v>6.8</v>
      </c>
      <c r="J155" s="54">
        <v>0.7</v>
      </c>
      <c r="K155" s="54"/>
      <c r="L155" s="55" t="s">
        <v>557</v>
      </c>
      <c r="M155" s="94"/>
    </row>
    <row r="156" spans="1:13" s="57" customFormat="1" ht="48" customHeight="1">
      <c r="A156" s="40">
        <v>34</v>
      </c>
      <c r="B156" s="40" t="s">
        <v>694</v>
      </c>
      <c r="C156" s="58" t="s">
        <v>1100</v>
      </c>
      <c r="D156" s="52" t="s">
        <v>695</v>
      </c>
      <c r="E156" s="53" t="s">
        <v>696</v>
      </c>
      <c r="F156" s="40" t="s">
        <v>697</v>
      </c>
      <c r="G156" s="52" t="s">
        <v>698</v>
      </c>
      <c r="H156" s="52" t="s">
        <v>699</v>
      </c>
      <c r="I156" s="54">
        <v>5</v>
      </c>
      <c r="J156" s="54">
        <v>0.5</v>
      </c>
      <c r="K156" s="54"/>
      <c r="L156" s="55" t="s">
        <v>572</v>
      </c>
      <c r="M156" s="94"/>
    </row>
    <row r="157" spans="1:13" s="57" customFormat="1" ht="45" customHeight="1">
      <c r="A157" s="40">
        <v>35</v>
      </c>
      <c r="B157" s="40" t="s">
        <v>700</v>
      </c>
      <c r="C157" s="58" t="s">
        <v>701</v>
      </c>
      <c r="D157" s="52" t="s">
        <v>702</v>
      </c>
      <c r="E157" s="53" t="s">
        <v>193</v>
      </c>
      <c r="F157" s="52" t="s">
        <v>703</v>
      </c>
      <c r="G157" s="52" t="s">
        <v>704</v>
      </c>
      <c r="H157" s="52" t="s">
        <v>514</v>
      </c>
      <c r="I157" s="54">
        <v>7</v>
      </c>
      <c r="J157" s="54">
        <v>0.7</v>
      </c>
      <c r="K157" s="54"/>
      <c r="L157" s="55" t="s">
        <v>888</v>
      </c>
      <c r="M157" s="94"/>
    </row>
    <row r="158" spans="1:13" s="57" customFormat="1" ht="46.5" customHeight="1">
      <c r="A158" s="40">
        <v>36</v>
      </c>
      <c r="B158" s="40" t="s">
        <v>705</v>
      </c>
      <c r="C158" s="58" t="s">
        <v>701</v>
      </c>
      <c r="D158" s="53" t="s">
        <v>706</v>
      </c>
      <c r="E158" s="40" t="s">
        <v>265</v>
      </c>
      <c r="F158" s="52" t="s">
        <v>707</v>
      </c>
      <c r="G158" s="52" t="s">
        <v>692</v>
      </c>
      <c r="H158" s="52" t="s">
        <v>157</v>
      </c>
      <c r="I158" s="54">
        <v>5</v>
      </c>
      <c r="J158" s="54">
        <v>0.5</v>
      </c>
      <c r="K158" s="54"/>
      <c r="L158" s="55" t="s">
        <v>890</v>
      </c>
      <c r="M158" s="94"/>
    </row>
    <row r="159" spans="1:13" s="57" customFormat="1" ht="45.75" customHeight="1">
      <c r="A159" s="40">
        <v>37</v>
      </c>
      <c r="B159" s="40"/>
      <c r="C159" s="58" t="s">
        <v>708</v>
      </c>
      <c r="D159" s="53" t="s">
        <v>709</v>
      </c>
      <c r="E159" s="40" t="s">
        <v>710</v>
      </c>
      <c r="F159" s="52" t="s">
        <v>711</v>
      </c>
      <c r="G159" s="52" t="s">
        <v>712</v>
      </c>
      <c r="H159" s="52" t="s">
        <v>136</v>
      </c>
      <c r="I159" s="54">
        <v>1</v>
      </c>
      <c r="J159" s="54">
        <v>1</v>
      </c>
      <c r="K159" s="54"/>
      <c r="L159" s="55" t="s">
        <v>548</v>
      </c>
      <c r="M159" s="94" t="s">
        <v>713</v>
      </c>
    </row>
    <row r="160" spans="1:13" s="57" customFormat="1" ht="50.25" customHeight="1">
      <c r="A160" s="40">
        <v>38</v>
      </c>
      <c r="B160" s="40" t="s">
        <v>714</v>
      </c>
      <c r="C160" s="52" t="s">
        <v>475</v>
      </c>
      <c r="D160" s="53" t="s">
        <v>715</v>
      </c>
      <c r="E160" s="40" t="s">
        <v>217</v>
      </c>
      <c r="F160" s="52"/>
      <c r="G160" s="52" t="s">
        <v>716</v>
      </c>
      <c r="H160" s="52" t="s">
        <v>136</v>
      </c>
      <c r="I160" s="54"/>
      <c r="J160" s="54">
        <v>3</v>
      </c>
      <c r="K160" s="54"/>
      <c r="L160" s="55" t="s">
        <v>548</v>
      </c>
      <c r="M160" s="94" t="s">
        <v>717</v>
      </c>
    </row>
    <row r="161" spans="1:10" ht="13.5">
      <c r="A161" s="64"/>
      <c r="B161" s="64"/>
      <c r="C161" s="112"/>
      <c r="D161" s="65"/>
      <c r="E161" s="66"/>
      <c r="J161" s="118">
        <f>SUM(J123:J158)</f>
        <v>34.75</v>
      </c>
    </row>
    <row r="162" spans="1:13" ht="13.5">
      <c r="A162" s="64"/>
      <c r="B162" s="64"/>
      <c r="C162" s="112"/>
      <c r="D162" s="65"/>
      <c r="E162" s="64"/>
      <c r="M162" s="56"/>
    </row>
    <row r="163" spans="1:13" ht="13.5">
      <c r="A163" s="64"/>
      <c r="B163" s="64"/>
      <c r="C163" s="112"/>
      <c r="D163" s="65"/>
      <c r="E163" s="66"/>
      <c r="M163" s="94"/>
    </row>
    <row r="164" spans="1:5" ht="13.5">
      <c r="A164" s="64"/>
      <c r="B164" s="64"/>
      <c r="C164" s="112"/>
      <c r="D164" s="65"/>
      <c r="E164" s="64"/>
    </row>
    <row r="165" spans="1:5" ht="13.5">
      <c r="A165" s="64"/>
      <c r="B165" s="64"/>
      <c r="C165" s="112"/>
      <c r="D165" s="65"/>
      <c r="E165" s="64"/>
    </row>
    <row r="166" spans="1:4" ht="13.5">
      <c r="A166" s="64"/>
      <c r="B166" s="64"/>
      <c r="C166" s="112"/>
      <c r="D166" s="65"/>
    </row>
    <row r="167" spans="1:4" ht="13.5">
      <c r="A167" s="64"/>
      <c r="B167" s="64"/>
      <c r="C167" s="112"/>
      <c r="D167" s="65"/>
    </row>
    <row r="168" spans="1:4" ht="13.5">
      <c r="A168" s="64"/>
      <c r="B168" s="64"/>
      <c r="C168" s="112"/>
      <c r="D168" s="65"/>
    </row>
    <row r="169" spans="1:4" ht="13.5">
      <c r="A169" s="64"/>
      <c r="B169" s="64"/>
      <c r="C169" s="112"/>
      <c r="D169" s="65"/>
    </row>
    <row r="170" spans="1:4" ht="13.5">
      <c r="A170" s="64"/>
      <c r="B170" s="64"/>
      <c r="C170" s="112"/>
      <c r="D170" s="65"/>
    </row>
    <row r="171" spans="1:4" ht="13.5">
      <c r="A171" s="64"/>
      <c r="B171" s="64"/>
      <c r="C171" s="112"/>
      <c r="D171" s="65"/>
    </row>
    <row r="172" spans="1:4" ht="13.5">
      <c r="A172" s="64"/>
      <c r="B172" s="64"/>
      <c r="C172" s="112"/>
      <c r="D172" s="65"/>
    </row>
    <row r="173" spans="1:4" ht="13.5">
      <c r="A173" s="64"/>
      <c r="B173" s="64"/>
      <c r="C173" s="112"/>
      <c r="D173" s="65"/>
    </row>
    <row r="174" spans="1:4" ht="13.5">
      <c r="A174" s="64"/>
      <c r="B174" s="64"/>
      <c r="C174" s="112"/>
      <c r="D174" s="65"/>
    </row>
    <row r="175" spans="1:4" ht="13.5">
      <c r="A175" s="64"/>
      <c r="B175" s="64"/>
      <c r="C175" s="112"/>
      <c r="D175" s="65"/>
    </row>
    <row r="176" spans="1:4" ht="13.5">
      <c r="A176" s="64"/>
      <c r="B176" s="64"/>
      <c r="C176" s="112"/>
      <c r="D176" s="65"/>
    </row>
    <row r="177" spans="1:4" ht="13.5">
      <c r="A177" s="64"/>
      <c r="B177" s="64"/>
      <c r="C177" s="112"/>
      <c r="D177" s="65"/>
    </row>
    <row r="178" spans="1:4" ht="13.5">
      <c r="A178" s="64"/>
      <c r="B178" s="64"/>
      <c r="C178" s="112"/>
      <c r="D178" s="65"/>
    </row>
    <row r="179" spans="1:4" ht="13.5">
      <c r="A179" s="64"/>
      <c r="B179" s="64"/>
      <c r="C179" s="112"/>
      <c r="D179" s="65"/>
    </row>
    <row r="180" spans="1:4" ht="13.5">
      <c r="A180" s="64"/>
      <c r="B180" s="64"/>
      <c r="C180" s="112"/>
      <c r="D180" s="65"/>
    </row>
    <row r="181" spans="1:4" ht="13.5">
      <c r="A181" s="64"/>
      <c r="B181" s="64"/>
      <c r="C181" s="112"/>
      <c r="D181" s="65"/>
    </row>
    <row r="182" ht="13.5">
      <c r="D182" s="65"/>
    </row>
  </sheetData>
  <printOptions horizontalCentered="1"/>
  <pageMargins left="0.15748031496062992" right="0.15748031496062992" top="0.984251968503937" bottom="0.5905511811023623" header="0.5905511811023623" footer="0.31496062992125984"/>
  <pageSetup horizontalDpi="600" verticalDpi="600" orientation="landscape" paperSize="9" scale="97" r:id="rId1"/>
  <headerFooter alignWithMargins="0">
    <oddHeader>&amp;C&amp;"黑体,常规"&amp;16西安财经学院2012年度各类纵向立项项目及配套（资助）经费计划表</oddHeader>
    <oddFooter>&amp;C&amp;P</oddFooter>
  </headerFooter>
  <rowBreaks count="1" manualBreakCount="1">
    <brk id="152" max="11" man="1"/>
  </rowBreaks>
</worksheet>
</file>

<file path=xl/worksheets/sheet2.xml><?xml version="1.0" encoding="utf-8"?>
<worksheet xmlns="http://schemas.openxmlformats.org/spreadsheetml/2006/main" xmlns:r="http://schemas.openxmlformats.org/officeDocument/2006/relationships">
  <dimension ref="A1:K78"/>
  <sheetViews>
    <sheetView view="pageBreakPreview" zoomScaleSheetLayoutView="100" workbookViewId="0" topLeftCell="A1">
      <selection activeCell="F58" sqref="F58"/>
    </sheetView>
  </sheetViews>
  <sheetFormatPr defaultColWidth="9.00390625" defaultRowHeight="14.25"/>
  <cols>
    <col min="1" max="1" width="5.00390625" style="2" customWidth="1"/>
    <col min="2" max="2" width="27.25390625" style="0" customWidth="1"/>
    <col min="3" max="3" width="29.375" style="0" customWidth="1"/>
    <col min="4" max="4" width="12.75390625" style="2" customWidth="1"/>
    <col min="5" max="5" width="30.75390625" style="3" customWidth="1"/>
    <col min="6" max="6" width="9.375" style="4" customWidth="1"/>
    <col min="7" max="7" width="9.75390625" style="2" bestFit="1" customWidth="1"/>
    <col min="8" max="8" width="9.25390625" style="2" customWidth="1"/>
    <col min="9" max="9" width="7.00390625" style="0" customWidth="1"/>
    <col min="10" max="10" width="10.625" style="0" customWidth="1"/>
    <col min="11" max="11" width="15.00390625" style="0" customWidth="1"/>
  </cols>
  <sheetData>
    <row r="1" spans="1:11" s="85" customFormat="1" ht="42.75" customHeight="1">
      <c r="A1" s="82" t="s">
        <v>719</v>
      </c>
      <c r="B1" s="82" t="s">
        <v>720</v>
      </c>
      <c r="C1" s="82" t="s">
        <v>721</v>
      </c>
      <c r="D1" s="82" t="s">
        <v>722</v>
      </c>
      <c r="E1" s="82" t="s">
        <v>723</v>
      </c>
      <c r="F1" s="82" t="s">
        <v>724</v>
      </c>
      <c r="G1" s="82" t="s">
        <v>725</v>
      </c>
      <c r="H1" s="83" t="s">
        <v>729</v>
      </c>
      <c r="I1" s="83" t="s">
        <v>726</v>
      </c>
      <c r="J1" s="84" t="s">
        <v>727</v>
      </c>
      <c r="K1" s="84" t="s">
        <v>728</v>
      </c>
    </row>
    <row r="2" spans="1:11" s="68" customFormat="1" ht="33.75" customHeight="1">
      <c r="A2" s="59">
        <v>1</v>
      </c>
      <c r="B2" s="62" t="s">
        <v>801</v>
      </c>
      <c r="C2" s="62" t="s">
        <v>802</v>
      </c>
      <c r="D2" s="74" t="s">
        <v>803</v>
      </c>
      <c r="E2" s="61" t="s">
        <v>804</v>
      </c>
      <c r="F2" s="62" t="s">
        <v>805</v>
      </c>
      <c r="G2" s="75">
        <v>5</v>
      </c>
      <c r="H2" s="75">
        <v>5</v>
      </c>
      <c r="I2" s="76"/>
      <c r="J2" s="79"/>
      <c r="K2" s="62" t="s">
        <v>820</v>
      </c>
    </row>
    <row r="3" spans="1:11" s="63" customFormat="1" ht="33.75" customHeight="1">
      <c r="A3" s="59">
        <v>2</v>
      </c>
      <c r="B3" s="58" t="s">
        <v>806</v>
      </c>
      <c r="C3" s="58" t="s">
        <v>807</v>
      </c>
      <c r="D3" s="59" t="s">
        <v>808</v>
      </c>
      <c r="E3" s="52"/>
      <c r="F3" s="58" t="s">
        <v>809</v>
      </c>
      <c r="G3" s="71">
        <v>2</v>
      </c>
      <c r="H3" s="71">
        <v>2</v>
      </c>
      <c r="I3" s="72"/>
      <c r="J3" s="73"/>
      <c r="K3" s="73" t="s">
        <v>1085</v>
      </c>
    </row>
    <row r="4" spans="1:11" s="63" customFormat="1" ht="33.75" customHeight="1">
      <c r="A4" s="59">
        <v>3</v>
      </c>
      <c r="B4" s="58" t="s">
        <v>810</v>
      </c>
      <c r="C4" s="58" t="s">
        <v>811</v>
      </c>
      <c r="D4" s="59" t="s">
        <v>812</v>
      </c>
      <c r="E4" s="52"/>
      <c r="F4" s="58" t="s">
        <v>813</v>
      </c>
      <c r="G4" s="71">
        <v>2.7</v>
      </c>
      <c r="H4" s="71">
        <v>2.7</v>
      </c>
      <c r="I4" s="72"/>
      <c r="J4" s="78"/>
      <c r="K4" s="73" t="s">
        <v>834</v>
      </c>
    </row>
    <row r="5" spans="1:11" s="68" customFormat="1" ht="33.75" customHeight="1">
      <c r="A5" s="59">
        <v>4</v>
      </c>
      <c r="B5" s="62" t="s">
        <v>814</v>
      </c>
      <c r="C5" s="62" t="s">
        <v>815</v>
      </c>
      <c r="D5" s="74" t="s">
        <v>817</v>
      </c>
      <c r="E5" s="61"/>
      <c r="F5" s="62" t="s">
        <v>816</v>
      </c>
      <c r="G5" s="75">
        <v>10</v>
      </c>
      <c r="H5" s="75">
        <v>10</v>
      </c>
      <c r="I5" s="76"/>
      <c r="J5" s="79" t="s">
        <v>857</v>
      </c>
      <c r="K5" s="62" t="s">
        <v>918</v>
      </c>
    </row>
    <row r="6" spans="1:11" s="68" customFormat="1" ht="33.75" customHeight="1">
      <c r="A6" s="59">
        <v>5</v>
      </c>
      <c r="B6" s="62" t="s">
        <v>824</v>
      </c>
      <c r="C6" s="62" t="s">
        <v>825</v>
      </c>
      <c r="D6" s="60" t="s">
        <v>826</v>
      </c>
      <c r="E6" s="61" t="s">
        <v>827</v>
      </c>
      <c r="F6" s="62" t="s">
        <v>828</v>
      </c>
      <c r="G6" s="75">
        <v>1</v>
      </c>
      <c r="H6" s="75">
        <v>1</v>
      </c>
      <c r="I6" s="76"/>
      <c r="J6" s="77" t="s">
        <v>1043</v>
      </c>
      <c r="K6" s="77" t="s">
        <v>849</v>
      </c>
    </row>
    <row r="7" spans="1:11" s="68" customFormat="1" ht="44.25" customHeight="1">
      <c r="A7" s="59">
        <v>6</v>
      </c>
      <c r="B7" s="62" t="s">
        <v>829</v>
      </c>
      <c r="C7" s="62" t="s">
        <v>830</v>
      </c>
      <c r="D7" s="60" t="s">
        <v>831</v>
      </c>
      <c r="E7" s="61" t="s">
        <v>832</v>
      </c>
      <c r="F7" s="62" t="s">
        <v>833</v>
      </c>
      <c r="G7" s="71">
        <v>6</v>
      </c>
      <c r="H7" s="75">
        <v>6</v>
      </c>
      <c r="I7" s="76"/>
      <c r="J7" s="77" t="s">
        <v>1084</v>
      </c>
      <c r="K7" s="77" t="s">
        <v>1105</v>
      </c>
    </row>
    <row r="8" spans="1:11" s="63" customFormat="1" ht="33.75" customHeight="1">
      <c r="A8" s="59">
        <v>7</v>
      </c>
      <c r="B8" s="58" t="s">
        <v>925</v>
      </c>
      <c r="C8" s="58" t="s">
        <v>926</v>
      </c>
      <c r="D8" s="59" t="s">
        <v>927</v>
      </c>
      <c r="E8" s="52"/>
      <c r="F8" s="58" t="s">
        <v>928</v>
      </c>
      <c r="G8" s="71">
        <v>2</v>
      </c>
      <c r="H8" s="71">
        <v>2</v>
      </c>
      <c r="I8" s="72"/>
      <c r="J8" s="78"/>
      <c r="K8" s="73" t="s">
        <v>929</v>
      </c>
    </row>
    <row r="9" spans="1:11" s="68" customFormat="1" ht="44.25" customHeight="1">
      <c r="A9" s="59">
        <v>8</v>
      </c>
      <c r="B9" s="62" t="s">
        <v>837</v>
      </c>
      <c r="C9" s="62" t="s">
        <v>838</v>
      </c>
      <c r="D9" s="60" t="s">
        <v>800</v>
      </c>
      <c r="E9" s="61" t="s">
        <v>840</v>
      </c>
      <c r="F9" s="62" t="s">
        <v>839</v>
      </c>
      <c r="G9" s="75">
        <v>0.8</v>
      </c>
      <c r="H9" s="75">
        <v>0.5</v>
      </c>
      <c r="I9" s="76"/>
      <c r="J9" s="77"/>
      <c r="K9" s="62" t="s">
        <v>1106</v>
      </c>
    </row>
    <row r="10" spans="1:11" s="68" customFormat="1" ht="44.25" customHeight="1">
      <c r="A10" s="59">
        <v>9</v>
      </c>
      <c r="B10" s="62" t="s">
        <v>860</v>
      </c>
      <c r="C10" s="62" t="s">
        <v>861</v>
      </c>
      <c r="D10" s="60" t="s">
        <v>859</v>
      </c>
      <c r="E10" s="61"/>
      <c r="F10" s="62" t="s">
        <v>858</v>
      </c>
      <c r="G10" s="75">
        <v>3</v>
      </c>
      <c r="H10" s="75">
        <v>3</v>
      </c>
      <c r="I10" s="76"/>
      <c r="J10" s="77" t="s">
        <v>921</v>
      </c>
      <c r="K10" s="77" t="s">
        <v>914</v>
      </c>
    </row>
    <row r="11" spans="1:11" s="63" customFormat="1" ht="33.75" customHeight="1">
      <c r="A11" s="59">
        <v>10</v>
      </c>
      <c r="B11" s="58" t="s">
        <v>930</v>
      </c>
      <c r="C11" s="58" t="s">
        <v>931</v>
      </c>
      <c r="D11" s="59" t="s">
        <v>870</v>
      </c>
      <c r="E11" s="52" t="s">
        <v>866</v>
      </c>
      <c r="F11" s="58" t="s">
        <v>932</v>
      </c>
      <c r="G11" s="71">
        <v>3</v>
      </c>
      <c r="H11" s="71">
        <v>3</v>
      </c>
      <c r="I11" s="72"/>
      <c r="J11" s="78"/>
      <c r="K11" s="73" t="s">
        <v>919</v>
      </c>
    </row>
    <row r="12" spans="1:11" s="63" customFormat="1" ht="33.75" customHeight="1">
      <c r="A12" s="59">
        <v>11</v>
      </c>
      <c r="B12" s="58" t="s">
        <v>892</v>
      </c>
      <c r="C12" s="58" t="s">
        <v>867</v>
      </c>
      <c r="D12" s="59" t="s">
        <v>870</v>
      </c>
      <c r="E12" s="52" t="s">
        <v>866</v>
      </c>
      <c r="F12" s="58" t="s">
        <v>932</v>
      </c>
      <c r="G12" s="71">
        <v>3</v>
      </c>
      <c r="H12" s="71">
        <v>3</v>
      </c>
      <c r="I12" s="72"/>
      <c r="J12" s="78" t="s">
        <v>893</v>
      </c>
      <c r="K12" s="73" t="s">
        <v>919</v>
      </c>
    </row>
    <row r="13" spans="1:11" s="63" customFormat="1" ht="33.75" customHeight="1">
      <c r="A13" s="59">
        <v>12</v>
      </c>
      <c r="B13" s="58" t="s">
        <v>933</v>
      </c>
      <c r="C13" s="58" t="s">
        <v>934</v>
      </c>
      <c r="D13" s="59" t="s">
        <v>935</v>
      </c>
      <c r="E13" s="52" t="s">
        <v>868</v>
      </c>
      <c r="F13" s="58" t="s">
        <v>936</v>
      </c>
      <c r="G13" s="71">
        <v>5</v>
      </c>
      <c r="H13" s="71">
        <v>5</v>
      </c>
      <c r="I13" s="72"/>
      <c r="J13" s="78"/>
      <c r="K13" s="73" t="s">
        <v>937</v>
      </c>
    </row>
    <row r="14" spans="1:11" s="63" customFormat="1" ht="33.75" customHeight="1">
      <c r="A14" s="59">
        <v>13</v>
      </c>
      <c r="B14" s="58" t="s">
        <v>938</v>
      </c>
      <c r="C14" s="58" t="s">
        <v>939</v>
      </c>
      <c r="D14" s="59" t="s">
        <v>940</v>
      </c>
      <c r="E14" s="52" t="s">
        <v>873</v>
      </c>
      <c r="F14" s="58" t="s">
        <v>869</v>
      </c>
      <c r="G14" s="71">
        <v>5</v>
      </c>
      <c r="H14" s="71">
        <v>5</v>
      </c>
      <c r="I14" s="72"/>
      <c r="J14" s="78" t="s">
        <v>901</v>
      </c>
      <c r="K14" s="73" t="s">
        <v>941</v>
      </c>
    </row>
    <row r="15" spans="1:11" s="63" customFormat="1" ht="54" customHeight="1">
      <c r="A15" s="59">
        <v>14</v>
      </c>
      <c r="B15" s="58" t="s">
        <v>896</v>
      </c>
      <c r="C15" s="58" t="s">
        <v>897</v>
      </c>
      <c r="D15" s="59" t="s">
        <v>898</v>
      </c>
      <c r="E15" s="52" t="s">
        <v>899</v>
      </c>
      <c r="F15" s="58" t="s">
        <v>900</v>
      </c>
      <c r="G15" s="71">
        <v>5</v>
      </c>
      <c r="H15" s="71">
        <v>5</v>
      </c>
      <c r="I15" s="72"/>
      <c r="J15" s="78" t="s">
        <v>917</v>
      </c>
      <c r="K15" s="73" t="s">
        <v>942</v>
      </c>
    </row>
    <row r="16" spans="1:11" s="63" customFormat="1" ht="33.75" customHeight="1">
      <c r="A16" s="59">
        <v>15</v>
      </c>
      <c r="B16" s="58" t="s">
        <v>943</v>
      </c>
      <c r="C16" s="58" t="s">
        <v>944</v>
      </c>
      <c r="D16" s="59" t="s">
        <v>864</v>
      </c>
      <c r="E16" s="52" t="s">
        <v>902</v>
      </c>
      <c r="F16" s="58" t="s">
        <v>945</v>
      </c>
      <c r="G16" s="71">
        <v>4</v>
      </c>
      <c r="H16" s="71">
        <v>4</v>
      </c>
      <c r="I16" s="72"/>
      <c r="J16" s="78" t="s">
        <v>1008</v>
      </c>
      <c r="K16" s="73" t="s">
        <v>1004</v>
      </c>
    </row>
    <row r="17" spans="1:11" s="63" customFormat="1" ht="33.75" customHeight="1">
      <c r="A17" s="59">
        <v>16</v>
      </c>
      <c r="B17" s="58" t="s">
        <v>943</v>
      </c>
      <c r="C17" s="58" t="s">
        <v>903</v>
      </c>
      <c r="D17" s="59" t="s">
        <v>904</v>
      </c>
      <c r="E17" s="52" t="s">
        <v>864</v>
      </c>
      <c r="F17" s="58" t="s">
        <v>946</v>
      </c>
      <c r="G17" s="71">
        <v>1</v>
      </c>
      <c r="H17" s="71">
        <v>1</v>
      </c>
      <c r="I17" s="72"/>
      <c r="J17" s="78" t="s">
        <v>1009</v>
      </c>
      <c r="K17" s="73" t="s">
        <v>1005</v>
      </c>
    </row>
    <row r="18" spans="1:11" s="63" customFormat="1" ht="33.75" customHeight="1">
      <c r="A18" s="59">
        <v>17</v>
      </c>
      <c r="B18" s="58" t="s">
        <v>905</v>
      </c>
      <c r="C18" s="58" t="s">
        <v>906</v>
      </c>
      <c r="D18" s="59" t="s">
        <v>907</v>
      </c>
      <c r="E18" s="52"/>
      <c r="F18" s="58" t="s">
        <v>936</v>
      </c>
      <c r="G18" s="71">
        <v>5</v>
      </c>
      <c r="H18" s="71">
        <v>5</v>
      </c>
      <c r="I18" s="72"/>
      <c r="J18" s="78" t="s">
        <v>916</v>
      </c>
      <c r="K18" s="73" t="s">
        <v>947</v>
      </c>
    </row>
    <row r="19" spans="1:11" s="63" customFormat="1" ht="33.75" customHeight="1">
      <c r="A19" s="59">
        <v>18</v>
      </c>
      <c r="B19" s="58" t="s">
        <v>948</v>
      </c>
      <c r="C19" s="58" t="s">
        <v>949</v>
      </c>
      <c r="D19" s="59" t="s">
        <v>873</v>
      </c>
      <c r="E19" s="52"/>
      <c r="F19" s="58" t="s">
        <v>950</v>
      </c>
      <c r="G19" s="71">
        <v>2</v>
      </c>
      <c r="H19" s="71">
        <v>2</v>
      </c>
      <c r="I19" s="72"/>
      <c r="J19" s="78" t="s">
        <v>1043</v>
      </c>
      <c r="K19" s="73" t="s">
        <v>951</v>
      </c>
    </row>
    <row r="20" spans="1:11" s="63" customFormat="1" ht="33.75" customHeight="1">
      <c r="A20" s="59">
        <v>19</v>
      </c>
      <c r="B20" s="58" t="s">
        <v>920</v>
      </c>
      <c r="C20" s="58" t="s">
        <v>952</v>
      </c>
      <c r="D20" s="59" t="s">
        <v>859</v>
      </c>
      <c r="E20" s="52"/>
      <c r="F20" s="58" t="s">
        <v>953</v>
      </c>
      <c r="G20" s="71">
        <v>3</v>
      </c>
      <c r="H20" s="71">
        <v>3</v>
      </c>
      <c r="I20" s="72"/>
      <c r="J20" s="78" t="s">
        <v>917</v>
      </c>
      <c r="K20" s="73" t="s">
        <v>964</v>
      </c>
    </row>
    <row r="21" spans="1:11" s="63" customFormat="1" ht="33.75" customHeight="1">
      <c r="A21" s="59">
        <v>20</v>
      </c>
      <c r="B21" s="58" t="s">
        <v>922</v>
      </c>
      <c r="C21" s="58" t="s">
        <v>923</v>
      </c>
      <c r="D21" s="59" t="s">
        <v>826</v>
      </c>
      <c r="E21" s="52" t="s">
        <v>1044</v>
      </c>
      <c r="F21" s="58" t="s">
        <v>954</v>
      </c>
      <c r="G21" s="71">
        <v>1</v>
      </c>
      <c r="H21" s="71">
        <v>1</v>
      </c>
      <c r="I21" s="72"/>
      <c r="J21" s="78"/>
      <c r="K21" s="73" t="s">
        <v>1051</v>
      </c>
    </row>
    <row r="22" spans="1:11" s="63" customFormat="1" ht="33.75" customHeight="1">
      <c r="A22" s="59">
        <v>21</v>
      </c>
      <c r="B22" s="58" t="s">
        <v>955</v>
      </c>
      <c r="C22" s="58" t="s">
        <v>956</v>
      </c>
      <c r="D22" s="59" t="s">
        <v>957</v>
      </c>
      <c r="E22" s="52" t="s">
        <v>1050</v>
      </c>
      <c r="F22" s="58" t="s">
        <v>958</v>
      </c>
      <c r="G22" s="71">
        <v>2</v>
      </c>
      <c r="H22" s="71">
        <v>1</v>
      </c>
      <c r="I22" s="72"/>
      <c r="J22" s="78" t="s">
        <v>1032</v>
      </c>
      <c r="K22" s="73" t="s">
        <v>1007</v>
      </c>
    </row>
    <row r="23" spans="1:11" s="63" customFormat="1" ht="33.75" customHeight="1">
      <c r="A23" s="59">
        <v>22</v>
      </c>
      <c r="B23" s="58" t="s">
        <v>959</v>
      </c>
      <c r="C23" s="58" t="s">
        <v>960</v>
      </c>
      <c r="D23" s="59" t="s">
        <v>961</v>
      </c>
      <c r="E23" s="52" t="s">
        <v>924</v>
      </c>
      <c r="F23" s="58" t="s">
        <v>962</v>
      </c>
      <c r="G23" s="71">
        <v>10</v>
      </c>
      <c r="H23" s="71">
        <v>10</v>
      </c>
      <c r="I23" s="72"/>
      <c r="J23" s="78" t="s">
        <v>963</v>
      </c>
      <c r="K23" s="73" t="s">
        <v>968</v>
      </c>
    </row>
    <row r="24" spans="1:11" s="63" customFormat="1" ht="33.75" customHeight="1">
      <c r="A24" s="59">
        <v>23</v>
      </c>
      <c r="B24" s="58" t="s">
        <v>965</v>
      </c>
      <c r="C24" s="58" t="s">
        <v>966</v>
      </c>
      <c r="D24" s="59" t="s">
        <v>967</v>
      </c>
      <c r="E24" s="52"/>
      <c r="F24" s="58" t="s">
        <v>976</v>
      </c>
      <c r="G24" s="71">
        <v>30</v>
      </c>
      <c r="H24" s="71">
        <v>30</v>
      </c>
      <c r="I24" s="72"/>
      <c r="J24" s="78"/>
      <c r="K24" s="73" t="s">
        <v>972</v>
      </c>
    </row>
    <row r="25" spans="1:11" s="63" customFormat="1" ht="33.75" customHeight="1">
      <c r="A25" s="59">
        <v>24</v>
      </c>
      <c r="B25" s="58" t="s">
        <v>965</v>
      </c>
      <c r="C25" s="58" t="s">
        <v>973</v>
      </c>
      <c r="D25" s="59" t="s">
        <v>967</v>
      </c>
      <c r="E25" s="52"/>
      <c r="F25" s="58" t="s">
        <v>976</v>
      </c>
      <c r="G25" s="71">
        <v>30</v>
      </c>
      <c r="H25" s="71">
        <v>30</v>
      </c>
      <c r="I25" s="72"/>
      <c r="J25" s="78"/>
      <c r="K25" s="73" t="s">
        <v>972</v>
      </c>
    </row>
    <row r="26" spans="1:11" s="63" customFormat="1" ht="33.75" customHeight="1">
      <c r="A26" s="59">
        <v>25</v>
      </c>
      <c r="B26" s="58" t="s">
        <v>970</v>
      </c>
      <c r="C26" s="58" t="s">
        <v>971</v>
      </c>
      <c r="D26" s="59" t="s">
        <v>974</v>
      </c>
      <c r="E26" s="52"/>
      <c r="F26" s="58" t="s">
        <v>953</v>
      </c>
      <c r="G26" s="71">
        <v>1.2</v>
      </c>
      <c r="H26" s="71">
        <v>1.2</v>
      </c>
      <c r="I26" s="72"/>
      <c r="J26" s="78" t="s">
        <v>1012</v>
      </c>
      <c r="K26" s="73" t="s">
        <v>1010</v>
      </c>
    </row>
    <row r="27" spans="1:11" s="63" customFormat="1" ht="33.75" customHeight="1">
      <c r="A27" s="59">
        <v>26</v>
      </c>
      <c r="B27" s="58" t="s">
        <v>970</v>
      </c>
      <c r="C27" s="58" t="s">
        <v>969</v>
      </c>
      <c r="D27" s="59" t="s">
        <v>974</v>
      </c>
      <c r="E27" s="52"/>
      <c r="F27" s="58" t="s">
        <v>975</v>
      </c>
      <c r="G27" s="71">
        <v>1.1</v>
      </c>
      <c r="H27" s="71">
        <v>1.1</v>
      </c>
      <c r="I27" s="72"/>
      <c r="J27" s="78" t="s">
        <v>1013</v>
      </c>
      <c r="K27" s="73" t="s">
        <v>1011</v>
      </c>
    </row>
    <row r="28" spans="1:11" s="63" customFormat="1" ht="42.75" customHeight="1">
      <c r="A28" s="59">
        <v>27</v>
      </c>
      <c r="B28" s="58" t="s">
        <v>977</v>
      </c>
      <c r="C28" s="58" t="s">
        <v>980</v>
      </c>
      <c r="D28" s="59" t="s">
        <v>978</v>
      </c>
      <c r="E28" s="52"/>
      <c r="F28" s="58" t="s">
        <v>979</v>
      </c>
      <c r="G28" s="71">
        <v>1</v>
      </c>
      <c r="H28" s="71">
        <v>1</v>
      </c>
      <c r="I28" s="72"/>
      <c r="J28" s="78"/>
      <c r="K28" s="73" t="s">
        <v>1024</v>
      </c>
    </row>
    <row r="29" spans="1:11" s="63" customFormat="1" ht="42.75" customHeight="1">
      <c r="A29" s="59">
        <v>28</v>
      </c>
      <c r="B29" s="58" t="s">
        <v>981</v>
      </c>
      <c r="C29" s="58" t="s">
        <v>983</v>
      </c>
      <c r="D29" s="59" t="s">
        <v>978</v>
      </c>
      <c r="E29" s="52"/>
      <c r="F29" s="58" t="s">
        <v>1145</v>
      </c>
      <c r="G29" s="71">
        <v>1</v>
      </c>
      <c r="H29" s="71">
        <v>1</v>
      </c>
      <c r="I29" s="72"/>
      <c r="J29" s="78"/>
      <c r="K29" s="73"/>
    </row>
    <row r="30" spans="1:11" s="63" customFormat="1" ht="42.75" customHeight="1">
      <c r="A30" s="59">
        <v>29</v>
      </c>
      <c r="B30" s="58" t="s">
        <v>981</v>
      </c>
      <c r="C30" s="58" t="s">
        <v>984</v>
      </c>
      <c r="D30" s="59" t="s">
        <v>978</v>
      </c>
      <c r="E30" s="52"/>
      <c r="F30" s="58" t="s">
        <v>985</v>
      </c>
      <c r="G30" s="71">
        <v>1</v>
      </c>
      <c r="H30" s="71">
        <v>1</v>
      </c>
      <c r="I30" s="72"/>
      <c r="J30" s="78"/>
      <c r="K30" s="73"/>
    </row>
    <row r="31" spans="1:11" s="63" customFormat="1" ht="42.75" customHeight="1">
      <c r="A31" s="59">
        <v>30</v>
      </c>
      <c r="B31" s="58" t="s">
        <v>981</v>
      </c>
      <c r="C31" s="58" t="s">
        <v>986</v>
      </c>
      <c r="D31" s="59" t="s">
        <v>978</v>
      </c>
      <c r="E31" s="52"/>
      <c r="F31" s="58" t="s">
        <v>985</v>
      </c>
      <c r="G31" s="71">
        <v>1</v>
      </c>
      <c r="H31" s="71">
        <v>1</v>
      </c>
      <c r="I31" s="72"/>
      <c r="J31" s="78"/>
      <c r="K31" s="73"/>
    </row>
    <row r="32" spans="1:11" s="63" customFormat="1" ht="42.75" customHeight="1">
      <c r="A32" s="59">
        <v>31</v>
      </c>
      <c r="B32" s="58" t="s">
        <v>981</v>
      </c>
      <c r="C32" s="58" t="s">
        <v>1144</v>
      </c>
      <c r="D32" s="59" t="s">
        <v>978</v>
      </c>
      <c r="E32" s="52"/>
      <c r="F32" s="58" t="s">
        <v>987</v>
      </c>
      <c r="G32" s="71">
        <v>1</v>
      </c>
      <c r="H32" s="71">
        <v>1</v>
      </c>
      <c r="I32" s="72"/>
      <c r="J32" s="78"/>
      <c r="K32" s="73"/>
    </row>
    <row r="33" spans="1:11" s="63" customFormat="1" ht="33.75" customHeight="1">
      <c r="A33" s="59">
        <v>32</v>
      </c>
      <c r="B33" s="58" t="s">
        <v>988</v>
      </c>
      <c r="C33" s="58" t="s">
        <v>989</v>
      </c>
      <c r="D33" s="59" t="s">
        <v>990</v>
      </c>
      <c r="E33" s="52"/>
      <c r="F33" s="58" t="s">
        <v>982</v>
      </c>
      <c r="G33" s="71">
        <v>8</v>
      </c>
      <c r="H33" s="71">
        <v>8</v>
      </c>
      <c r="I33" s="72"/>
      <c r="J33" s="78"/>
      <c r="K33" s="73" t="s">
        <v>1080</v>
      </c>
    </row>
    <row r="34" spans="1:11" s="63" customFormat="1" ht="33.75" customHeight="1">
      <c r="A34" s="59">
        <v>33</v>
      </c>
      <c r="B34" s="58" t="s">
        <v>991</v>
      </c>
      <c r="C34" s="58" t="s">
        <v>992</v>
      </c>
      <c r="D34" s="59" t="s">
        <v>993</v>
      </c>
      <c r="E34" s="52"/>
      <c r="F34" s="58" t="s">
        <v>994</v>
      </c>
      <c r="G34" s="71">
        <v>2</v>
      </c>
      <c r="H34" s="71">
        <v>2</v>
      </c>
      <c r="I34" s="72"/>
      <c r="J34" s="78"/>
      <c r="K34" s="73" t="s">
        <v>1006</v>
      </c>
    </row>
    <row r="35" spans="1:11" s="63" customFormat="1" ht="33.75" customHeight="1">
      <c r="A35" s="59">
        <v>34</v>
      </c>
      <c r="B35" s="58" t="s">
        <v>1014</v>
      </c>
      <c r="C35" s="58" t="s">
        <v>1015</v>
      </c>
      <c r="D35" s="59" t="s">
        <v>1016</v>
      </c>
      <c r="E35" s="52" t="s">
        <v>1018</v>
      </c>
      <c r="F35" s="58" t="s">
        <v>1017</v>
      </c>
      <c r="G35" s="71">
        <v>5</v>
      </c>
      <c r="H35" s="71">
        <v>5</v>
      </c>
      <c r="I35" s="72"/>
      <c r="J35" s="78"/>
      <c r="K35" s="73" t="s">
        <v>1019</v>
      </c>
    </row>
    <row r="36" spans="1:11" s="63" customFormat="1" ht="33.75" customHeight="1">
      <c r="A36" s="59">
        <v>35</v>
      </c>
      <c r="B36" s="58" t="s">
        <v>1020</v>
      </c>
      <c r="C36" s="58" t="s">
        <v>1021</v>
      </c>
      <c r="D36" s="40" t="s">
        <v>1022</v>
      </c>
      <c r="E36" s="52"/>
      <c r="F36" s="58" t="s">
        <v>1146</v>
      </c>
      <c r="G36" s="71">
        <v>12</v>
      </c>
      <c r="H36" s="71">
        <v>8</v>
      </c>
      <c r="I36" s="72"/>
      <c r="J36" s="78"/>
      <c r="K36" s="73" t="s">
        <v>1147</v>
      </c>
    </row>
    <row r="37" spans="1:11" s="63" customFormat="1" ht="33.75" customHeight="1">
      <c r="A37" s="59">
        <v>36</v>
      </c>
      <c r="B37" s="58" t="s">
        <v>943</v>
      </c>
      <c r="C37" s="58" t="s">
        <v>1033</v>
      </c>
      <c r="D37" s="59" t="s">
        <v>864</v>
      </c>
      <c r="E37" s="52" t="s">
        <v>1034</v>
      </c>
      <c r="F37" s="58" t="s">
        <v>958</v>
      </c>
      <c r="G37" s="71">
        <v>5</v>
      </c>
      <c r="H37" s="71">
        <v>5</v>
      </c>
      <c r="I37" s="72"/>
      <c r="J37" s="78" t="s">
        <v>1035</v>
      </c>
      <c r="K37" s="73" t="s">
        <v>1036</v>
      </c>
    </row>
    <row r="38" spans="1:11" s="63" customFormat="1" ht="33.75" customHeight="1">
      <c r="A38" s="59">
        <v>37</v>
      </c>
      <c r="B38" s="58" t="s">
        <v>1037</v>
      </c>
      <c r="C38" s="58" t="s">
        <v>1038</v>
      </c>
      <c r="D38" s="59" t="s">
        <v>1039</v>
      </c>
      <c r="E38" s="52"/>
      <c r="F38" s="58" t="s">
        <v>1023</v>
      </c>
      <c r="G38" s="71">
        <v>1</v>
      </c>
      <c r="H38" s="71">
        <v>1</v>
      </c>
      <c r="I38" s="72"/>
      <c r="J38" s="78"/>
      <c r="K38" s="73" t="s">
        <v>1049</v>
      </c>
    </row>
    <row r="39" spans="1:11" s="63" customFormat="1" ht="33.75" customHeight="1">
      <c r="A39" s="59">
        <v>38</v>
      </c>
      <c r="B39" s="58" t="s">
        <v>1037</v>
      </c>
      <c r="C39" s="58" t="s">
        <v>1040</v>
      </c>
      <c r="D39" s="59" t="s">
        <v>1039</v>
      </c>
      <c r="E39" s="52"/>
      <c r="F39" s="58" t="s">
        <v>1046</v>
      </c>
      <c r="G39" s="71">
        <v>1</v>
      </c>
      <c r="H39" s="71">
        <v>1</v>
      </c>
      <c r="I39" s="72"/>
      <c r="J39" s="78"/>
      <c r="K39" s="73" t="s">
        <v>1049</v>
      </c>
    </row>
    <row r="40" spans="1:11" s="63" customFormat="1" ht="33.75" customHeight="1">
      <c r="A40" s="59">
        <v>39</v>
      </c>
      <c r="B40" s="58" t="s">
        <v>1037</v>
      </c>
      <c r="C40" s="58" t="s">
        <v>1048</v>
      </c>
      <c r="D40" s="59" t="s">
        <v>1039</v>
      </c>
      <c r="E40" s="52"/>
      <c r="F40" s="58" t="s">
        <v>1046</v>
      </c>
      <c r="G40" s="71">
        <v>1</v>
      </c>
      <c r="H40" s="71">
        <v>1</v>
      </c>
      <c r="I40" s="72"/>
      <c r="J40" s="78"/>
      <c r="K40" s="73" t="s">
        <v>1049</v>
      </c>
    </row>
    <row r="41" spans="1:11" s="63" customFormat="1" ht="33.75" customHeight="1">
      <c r="A41" s="59">
        <v>40</v>
      </c>
      <c r="B41" s="58" t="s">
        <v>1047</v>
      </c>
      <c r="C41" s="58" t="s">
        <v>1041</v>
      </c>
      <c r="D41" s="59" t="s">
        <v>1039</v>
      </c>
      <c r="E41" s="52"/>
      <c r="F41" s="58" t="s">
        <v>1046</v>
      </c>
      <c r="G41" s="71">
        <v>1</v>
      </c>
      <c r="H41" s="71">
        <v>1</v>
      </c>
      <c r="I41" s="72"/>
      <c r="J41" s="78"/>
      <c r="K41" s="73" t="s">
        <v>1049</v>
      </c>
    </row>
    <row r="42" spans="1:11" s="63" customFormat="1" ht="33.75" customHeight="1">
      <c r="A42" s="59">
        <v>41</v>
      </c>
      <c r="B42" s="58" t="s">
        <v>1047</v>
      </c>
      <c r="C42" s="58" t="s">
        <v>1042</v>
      </c>
      <c r="D42" s="59" t="s">
        <v>1039</v>
      </c>
      <c r="E42" s="52"/>
      <c r="F42" s="58" t="s">
        <v>1045</v>
      </c>
      <c r="G42" s="71">
        <v>1</v>
      </c>
      <c r="H42" s="71">
        <v>1</v>
      </c>
      <c r="I42" s="72"/>
      <c r="J42" s="78"/>
      <c r="K42" s="73" t="s">
        <v>1049</v>
      </c>
    </row>
    <row r="43" spans="1:11" s="63" customFormat="1" ht="33.75" customHeight="1">
      <c r="A43" s="59">
        <v>42</v>
      </c>
      <c r="B43" s="58" t="s">
        <v>1076</v>
      </c>
      <c r="C43" s="58" t="s">
        <v>1075</v>
      </c>
      <c r="D43" s="59" t="s">
        <v>1052</v>
      </c>
      <c r="E43" s="52"/>
      <c r="F43" s="58" t="s">
        <v>1053</v>
      </c>
      <c r="G43" s="71">
        <v>1</v>
      </c>
      <c r="H43" s="71">
        <v>1</v>
      </c>
      <c r="I43" s="72"/>
      <c r="J43" s="78"/>
      <c r="K43" s="73" t="s">
        <v>1073</v>
      </c>
    </row>
    <row r="44" spans="1:11" s="63" customFormat="1" ht="33.75" customHeight="1">
      <c r="A44" s="59">
        <v>43</v>
      </c>
      <c r="B44" s="58" t="s">
        <v>1076</v>
      </c>
      <c r="C44" s="58" t="s">
        <v>1077</v>
      </c>
      <c r="D44" s="59" t="s">
        <v>1052</v>
      </c>
      <c r="E44" s="52"/>
      <c r="F44" s="58" t="s">
        <v>1054</v>
      </c>
      <c r="G44" s="71">
        <v>1</v>
      </c>
      <c r="H44" s="71">
        <v>1</v>
      </c>
      <c r="I44" s="72"/>
      <c r="J44" s="78"/>
      <c r="K44" s="73" t="s">
        <v>1073</v>
      </c>
    </row>
    <row r="45" spans="1:11" s="63" customFormat="1" ht="33.75" customHeight="1">
      <c r="A45" s="59">
        <v>44</v>
      </c>
      <c r="B45" s="58" t="s">
        <v>1055</v>
      </c>
      <c r="C45" s="58" t="s">
        <v>1056</v>
      </c>
      <c r="D45" s="59" t="s">
        <v>1052</v>
      </c>
      <c r="E45" s="52"/>
      <c r="F45" s="58" t="s">
        <v>1057</v>
      </c>
      <c r="G45" s="71">
        <v>1</v>
      </c>
      <c r="H45" s="71">
        <v>1</v>
      </c>
      <c r="I45" s="72"/>
      <c r="J45" s="78"/>
      <c r="K45" s="73" t="s">
        <v>1073</v>
      </c>
    </row>
    <row r="46" spans="1:11" s="63" customFormat="1" ht="33.75" customHeight="1">
      <c r="A46" s="59">
        <v>45</v>
      </c>
      <c r="B46" s="58" t="s">
        <v>1058</v>
      </c>
      <c r="C46" s="58" t="s">
        <v>1059</v>
      </c>
      <c r="D46" s="59" t="s">
        <v>1052</v>
      </c>
      <c r="E46" s="52"/>
      <c r="F46" s="58" t="s">
        <v>1060</v>
      </c>
      <c r="G46" s="71">
        <v>1</v>
      </c>
      <c r="H46" s="71">
        <v>1</v>
      </c>
      <c r="I46" s="72"/>
      <c r="J46" s="78"/>
      <c r="K46" s="73" t="s">
        <v>1073</v>
      </c>
    </row>
    <row r="47" spans="1:11" s="63" customFormat="1" ht="33.75" customHeight="1">
      <c r="A47" s="59">
        <v>46</v>
      </c>
      <c r="B47" s="58" t="s">
        <v>1061</v>
      </c>
      <c r="C47" s="58" t="s">
        <v>1062</v>
      </c>
      <c r="D47" s="59" t="s">
        <v>1052</v>
      </c>
      <c r="E47" s="52"/>
      <c r="F47" s="58" t="s">
        <v>1060</v>
      </c>
      <c r="G47" s="71">
        <v>1</v>
      </c>
      <c r="H47" s="71">
        <v>1</v>
      </c>
      <c r="I47" s="72"/>
      <c r="J47" s="78"/>
      <c r="K47" s="73" t="s">
        <v>1073</v>
      </c>
    </row>
    <row r="48" spans="1:11" s="63" customFormat="1" ht="33.75" customHeight="1">
      <c r="A48" s="59">
        <v>47</v>
      </c>
      <c r="B48" s="58" t="s">
        <v>1061</v>
      </c>
      <c r="C48" s="58" t="s">
        <v>1078</v>
      </c>
      <c r="D48" s="59" t="s">
        <v>1052</v>
      </c>
      <c r="E48" s="52"/>
      <c r="F48" s="58" t="s">
        <v>1054</v>
      </c>
      <c r="G48" s="71">
        <v>1.4</v>
      </c>
      <c r="H48" s="71">
        <v>1.4</v>
      </c>
      <c r="I48" s="72"/>
      <c r="J48" s="78"/>
      <c r="K48" s="73" t="s">
        <v>1074</v>
      </c>
    </row>
    <row r="49" spans="1:11" s="63" customFormat="1" ht="33.75" customHeight="1">
      <c r="A49" s="59">
        <v>48</v>
      </c>
      <c r="B49" s="58" t="s">
        <v>1063</v>
      </c>
      <c r="C49" s="58" t="s">
        <v>1064</v>
      </c>
      <c r="D49" s="59" t="s">
        <v>1065</v>
      </c>
      <c r="E49" s="52"/>
      <c r="F49" s="58" t="s">
        <v>994</v>
      </c>
      <c r="G49" s="71">
        <v>2</v>
      </c>
      <c r="H49" s="71">
        <v>2</v>
      </c>
      <c r="I49" s="72"/>
      <c r="J49" s="78"/>
      <c r="K49" s="73" t="s">
        <v>1071</v>
      </c>
    </row>
    <row r="50" spans="1:11" s="63" customFormat="1" ht="33.75" customHeight="1">
      <c r="A50" s="59">
        <v>49</v>
      </c>
      <c r="B50" s="58" t="s">
        <v>1066</v>
      </c>
      <c r="C50" s="58" t="s">
        <v>1067</v>
      </c>
      <c r="D50" s="59" t="s">
        <v>1068</v>
      </c>
      <c r="E50" s="52"/>
      <c r="F50" s="58" t="s">
        <v>1072</v>
      </c>
      <c r="G50" s="71">
        <v>8</v>
      </c>
      <c r="H50" s="71">
        <v>8</v>
      </c>
      <c r="I50" s="72"/>
      <c r="J50" s="78" t="s">
        <v>1069</v>
      </c>
      <c r="K50" s="73" t="s">
        <v>1070</v>
      </c>
    </row>
    <row r="51" spans="1:11" s="63" customFormat="1" ht="33.75" customHeight="1">
      <c r="A51" s="59">
        <v>50</v>
      </c>
      <c r="B51" s="58" t="s">
        <v>1082</v>
      </c>
      <c r="C51" s="58" t="s">
        <v>1113</v>
      </c>
      <c r="D51" s="59" t="s">
        <v>1081</v>
      </c>
      <c r="E51" s="52" t="s">
        <v>1115</v>
      </c>
      <c r="F51" s="58" t="s">
        <v>1114</v>
      </c>
      <c r="G51" s="71">
        <v>3</v>
      </c>
      <c r="H51" s="71">
        <v>3</v>
      </c>
      <c r="I51" s="72"/>
      <c r="J51" s="78"/>
      <c r="K51" s="73" t="s">
        <v>1083</v>
      </c>
    </row>
    <row r="52" spans="1:11" s="63" customFormat="1" ht="33.75" customHeight="1">
      <c r="A52" s="59">
        <v>51</v>
      </c>
      <c r="B52" s="58" t="s">
        <v>1086</v>
      </c>
      <c r="C52" s="58" t="s">
        <v>1087</v>
      </c>
      <c r="D52" s="59" t="s">
        <v>1088</v>
      </c>
      <c r="E52" s="52"/>
      <c r="F52" s="58" t="s">
        <v>1089</v>
      </c>
      <c r="G52" s="71">
        <v>0.5</v>
      </c>
      <c r="H52" s="71">
        <v>0.5</v>
      </c>
      <c r="I52" s="72"/>
      <c r="J52" s="78" t="s">
        <v>1090</v>
      </c>
      <c r="K52" s="73"/>
    </row>
    <row r="53" spans="1:11" s="63" customFormat="1" ht="33.75" customHeight="1">
      <c r="A53" s="59">
        <v>52</v>
      </c>
      <c r="B53" s="58" t="s">
        <v>1091</v>
      </c>
      <c r="C53" s="58" t="s">
        <v>1092</v>
      </c>
      <c r="D53" s="59" t="s">
        <v>1093</v>
      </c>
      <c r="E53" s="52"/>
      <c r="F53" s="58" t="s">
        <v>1094</v>
      </c>
      <c r="G53" s="71">
        <v>3</v>
      </c>
      <c r="H53" s="71">
        <v>3</v>
      </c>
      <c r="I53" s="72"/>
      <c r="J53" s="78"/>
      <c r="K53" s="73" t="s">
        <v>1095</v>
      </c>
    </row>
    <row r="54" spans="1:11" s="63" customFormat="1" ht="33.75" customHeight="1">
      <c r="A54" s="59">
        <v>53</v>
      </c>
      <c r="B54" s="58" t="s">
        <v>1096</v>
      </c>
      <c r="C54" s="58" t="s">
        <v>1097</v>
      </c>
      <c r="D54" s="59" t="s">
        <v>1098</v>
      </c>
      <c r="E54" s="52"/>
      <c r="F54" s="58" t="s">
        <v>1099</v>
      </c>
      <c r="G54" s="71">
        <v>2</v>
      </c>
      <c r="H54" s="71">
        <v>2</v>
      </c>
      <c r="I54" s="72"/>
      <c r="J54" s="78"/>
      <c r="K54" s="73" t="s">
        <v>1149</v>
      </c>
    </row>
    <row r="55" spans="1:11" s="63" customFormat="1" ht="33.75" customHeight="1">
      <c r="A55" s="59">
        <v>54</v>
      </c>
      <c r="B55" s="58" t="s">
        <v>1101</v>
      </c>
      <c r="C55" s="58" t="s">
        <v>1102</v>
      </c>
      <c r="D55" s="59" t="s">
        <v>894</v>
      </c>
      <c r="E55" s="52" t="s">
        <v>1103</v>
      </c>
      <c r="F55" s="58" t="s">
        <v>1104</v>
      </c>
      <c r="G55" s="71">
        <v>20</v>
      </c>
      <c r="H55" s="71">
        <v>15</v>
      </c>
      <c r="I55" s="72"/>
      <c r="J55" s="78"/>
      <c r="K55" s="73"/>
    </row>
    <row r="56" spans="1:11" s="68" customFormat="1" ht="21" customHeight="1">
      <c r="A56" s="59"/>
      <c r="B56" s="77"/>
      <c r="C56" s="77"/>
      <c r="D56" s="74"/>
      <c r="E56" s="80"/>
      <c r="F56" s="81"/>
      <c r="G56" s="75">
        <f>SUM(G2:G55)</f>
        <v>230.7</v>
      </c>
      <c r="H56" s="75">
        <f>SUM(H2:H55)</f>
        <v>220.39999999999998</v>
      </c>
      <c r="I56" s="77"/>
      <c r="J56" s="77"/>
      <c r="K56" s="77"/>
    </row>
    <row r="57" spans="1:7" ht="14.25">
      <c r="A57" s="59"/>
      <c r="F57" s="31"/>
      <c r="G57" s="43"/>
    </row>
    <row r="58" spans="1:11" s="68" customFormat="1" ht="33.75" customHeight="1">
      <c r="A58" s="59">
        <v>1</v>
      </c>
      <c r="B58" s="62" t="s">
        <v>850</v>
      </c>
      <c r="C58" s="62" t="s">
        <v>851</v>
      </c>
      <c r="D58" s="60" t="s">
        <v>852</v>
      </c>
      <c r="E58" s="61" t="s">
        <v>853</v>
      </c>
      <c r="F58" s="62" t="s">
        <v>855</v>
      </c>
      <c r="G58" s="75">
        <v>12.8</v>
      </c>
      <c r="H58" s="75">
        <v>1.3</v>
      </c>
      <c r="I58" s="92" t="s">
        <v>854</v>
      </c>
      <c r="J58" s="77"/>
      <c r="K58" s="77" t="s">
        <v>856</v>
      </c>
    </row>
    <row r="59" spans="1:11" ht="27">
      <c r="A59" s="59">
        <v>2</v>
      </c>
      <c r="B59" s="52" t="s">
        <v>874</v>
      </c>
      <c r="C59" s="52" t="s">
        <v>875</v>
      </c>
      <c r="D59" s="40" t="s">
        <v>876</v>
      </c>
      <c r="E59" s="52" t="s">
        <v>877</v>
      </c>
      <c r="F59" s="52" t="s">
        <v>878</v>
      </c>
      <c r="G59" s="54">
        <v>15</v>
      </c>
      <c r="H59" s="54">
        <v>15</v>
      </c>
      <c r="I59" s="92" t="s">
        <v>879</v>
      </c>
      <c r="J59" s="109" t="s">
        <v>915</v>
      </c>
      <c r="K59" s="109" t="s">
        <v>880</v>
      </c>
    </row>
    <row r="60" spans="1:11" ht="27">
      <c r="A60" s="59">
        <v>3</v>
      </c>
      <c r="B60" s="52" t="s">
        <v>881</v>
      </c>
      <c r="C60" s="52" t="s">
        <v>882</v>
      </c>
      <c r="D60" s="40" t="s">
        <v>883</v>
      </c>
      <c r="E60" s="52" t="s">
        <v>884</v>
      </c>
      <c r="F60" s="52" t="s">
        <v>885</v>
      </c>
      <c r="G60" s="54">
        <v>5</v>
      </c>
      <c r="H60" s="54">
        <v>3</v>
      </c>
      <c r="I60" s="92" t="s">
        <v>879</v>
      </c>
      <c r="J60" s="109" t="s">
        <v>887</v>
      </c>
      <c r="K60" s="109" t="s">
        <v>886</v>
      </c>
    </row>
    <row r="61" spans="1:11" s="63" customFormat="1" ht="47.25" customHeight="1">
      <c r="A61" s="59">
        <v>4</v>
      </c>
      <c r="B61" s="58" t="s">
        <v>908</v>
      </c>
      <c r="C61" s="58" t="s">
        <v>909</v>
      </c>
      <c r="D61" s="59" t="s">
        <v>910</v>
      </c>
      <c r="E61" s="52" t="s">
        <v>911</v>
      </c>
      <c r="F61" s="58" t="s">
        <v>912</v>
      </c>
      <c r="G61" s="108">
        <v>30</v>
      </c>
      <c r="H61" s="108">
        <v>30</v>
      </c>
      <c r="I61" s="92" t="s">
        <v>879</v>
      </c>
      <c r="J61" s="78"/>
      <c r="K61" s="58" t="s">
        <v>913</v>
      </c>
    </row>
    <row r="62" spans="6:8" ht="14.25">
      <c r="F62" s="31"/>
      <c r="G62" s="43"/>
      <c r="H62" s="107">
        <f>SUM(H58:H61)</f>
        <v>49.3</v>
      </c>
    </row>
    <row r="63" spans="6:7" ht="14.25">
      <c r="F63" s="31"/>
      <c r="G63" s="43"/>
    </row>
    <row r="64" spans="6:7" ht="14.25">
      <c r="F64" s="31"/>
      <c r="G64" s="43"/>
    </row>
    <row r="65" spans="6:7" ht="14.25">
      <c r="F65" s="31"/>
      <c r="G65" s="43"/>
    </row>
    <row r="66" spans="6:7" ht="14.25">
      <c r="F66" s="31"/>
      <c r="G66" s="43"/>
    </row>
    <row r="67" spans="6:7" ht="14.25">
      <c r="F67" s="31"/>
      <c r="G67" s="43"/>
    </row>
    <row r="68" spans="6:7" ht="14.25">
      <c r="F68" s="31"/>
      <c r="G68" s="43"/>
    </row>
    <row r="69" spans="6:7" ht="14.25">
      <c r="F69" s="31"/>
      <c r="G69" s="43"/>
    </row>
    <row r="70" spans="6:7" ht="14.25">
      <c r="F70" s="31"/>
      <c r="G70" s="43"/>
    </row>
    <row r="71" spans="6:7" ht="14.25">
      <c r="F71" s="31"/>
      <c r="G71" s="43"/>
    </row>
    <row r="72" spans="6:7" ht="14.25">
      <c r="F72" s="31"/>
      <c r="G72" s="43"/>
    </row>
    <row r="73" spans="6:7" ht="14.25">
      <c r="F73" s="31"/>
      <c r="G73" s="43"/>
    </row>
    <row r="74" spans="6:7" ht="14.25">
      <c r="F74" s="31"/>
      <c r="G74" s="43"/>
    </row>
    <row r="75" spans="6:7" ht="14.25">
      <c r="F75" s="31"/>
      <c r="G75" s="43"/>
    </row>
    <row r="76" spans="6:7" ht="14.25">
      <c r="F76" s="31"/>
      <c r="G76" s="43"/>
    </row>
    <row r="77" spans="6:7" ht="14.25">
      <c r="F77" s="31"/>
      <c r="G77" s="43"/>
    </row>
    <row r="78" spans="6:7" ht="14.25">
      <c r="F78" s="31"/>
      <c r="G78" s="44"/>
    </row>
  </sheetData>
  <printOptions horizontalCentered="1"/>
  <pageMargins left="0.35433070866141736" right="0.35433070866141736" top="0.7874015748031497" bottom="0.5905511811023623" header="0.3937007874015748" footer="0.31496062992125984"/>
  <pageSetup horizontalDpi="600" verticalDpi="600" orientation="landscape" paperSize="9" scale="90" r:id="rId1"/>
  <headerFooter alignWithMargins="0">
    <oddHeader>&amp;C&amp;"黑体,常规"&amp;16西安财经学院2012年度横向项目一览表</oddHeader>
    <oddFooter>&amp;C&amp;P</oddFooter>
  </headerFooter>
</worksheet>
</file>

<file path=xl/worksheets/sheet3.xml><?xml version="1.0" encoding="utf-8"?>
<worksheet xmlns="http://schemas.openxmlformats.org/spreadsheetml/2006/main" xmlns:r="http://schemas.openxmlformats.org/officeDocument/2006/relationships">
  <dimension ref="A1:K6"/>
  <sheetViews>
    <sheetView tabSelected="1" view="pageBreakPreview" zoomScaleSheetLayoutView="100" workbookViewId="0" topLeftCell="A1">
      <selection activeCell="H5" sqref="H5"/>
    </sheetView>
  </sheetViews>
  <sheetFormatPr defaultColWidth="9.00390625" defaultRowHeight="14.25"/>
  <cols>
    <col min="1" max="1" width="6.00390625" style="2" customWidth="1"/>
    <col min="2" max="2" width="13.75390625" style="2" customWidth="1"/>
    <col min="3" max="3" width="23.50390625" style="0" customWidth="1"/>
    <col min="4" max="4" width="13.75390625" style="0" customWidth="1"/>
    <col min="5" max="5" width="23.50390625" style="0" customWidth="1"/>
    <col min="6" max="6" width="9.50390625" style="2" customWidth="1"/>
    <col min="8" max="8" width="9.00390625" style="0" customWidth="1"/>
    <col min="9" max="9" width="9.50390625" style="0" customWidth="1"/>
    <col min="10" max="10" width="11.75390625" style="0" customWidth="1"/>
  </cols>
  <sheetData>
    <row r="1" spans="1:10" ht="33" customHeight="1">
      <c r="A1" s="129" t="s">
        <v>822</v>
      </c>
      <c r="B1" s="129"/>
      <c r="C1" s="129"/>
      <c r="D1" s="129"/>
      <c r="E1" s="129"/>
      <c r="F1" s="129"/>
      <c r="G1" s="129"/>
      <c r="H1" s="129"/>
      <c r="I1" s="129"/>
      <c r="J1" s="129"/>
    </row>
    <row r="2" spans="1:10" s="85" customFormat="1" ht="50.25" customHeight="1">
      <c r="A2" s="82" t="s">
        <v>730</v>
      </c>
      <c r="B2" s="82" t="s">
        <v>731</v>
      </c>
      <c r="C2" s="82" t="s">
        <v>732</v>
      </c>
      <c r="D2" s="82" t="s">
        <v>733</v>
      </c>
      <c r="E2" s="82" t="s">
        <v>734</v>
      </c>
      <c r="F2" s="82" t="s">
        <v>735</v>
      </c>
      <c r="G2" s="83" t="s">
        <v>736</v>
      </c>
      <c r="H2" s="89" t="s">
        <v>737</v>
      </c>
      <c r="I2" s="89" t="s">
        <v>738</v>
      </c>
      <c r="J2" s="89" t="s">
        <v>739</v>
      </c>
    </row>
    <row r="3" spans="1:11" ht="42.75" customHeight="1">
      <c r="A3" s="7">
        <v>1</v>
      </c>
      <c r="B3" s="7">
        <v>61173113</v>
      </c>
      <c r="C3" s="109" t="s">
        <v>1107</v>
      </c>
      <c r="D3" s="109" t="s">
        <v>1108</v>
      </c>
      <c r="E3" s="115" t="s">
        <v>1109</v>
      </c>
      <c r="F3" s="7" t="s">
        <v>1110</v>
      </c>
      <c r="G3" s="109"/>
      <c r="H3" s="69">
        <v>5</v>
      </c>
      <c r="I3" s="69">
        <v>5</v>
      </c>
      <c r="J3" s="62" t="s">
        <v>847</v>
      </c>
      <c r="K3" t="s">
        <v>1111</v>
      </c>
    </row>
    <row r="4" spans="1:11" s="70" customFormat="1" ht="34.5" customHeight="1">
      <c r="A4" s="60">
        <v>2</v>
      </c>
      <c r="B4" s="60"/>
      <c r="C4" s="60" t="s">
        <v>843</v>
      </c>
      <c r="D4" s="60" t="s">
        <v>844</v>
      </c>
      <c r="E4" s="62" t="s">
        <v>845</v>
      </c>
      <c r="F4" s="60" t="s">
        <v>1079</v>
      </c>
      <c r="G4" s="62" t="s">
        <v>846</v>
      </c>
      <c r="H4" s="69">
        <v>5</v>
      </c>
      <c r="I4" s="69">
        <v>5</v>
      </c>
      <c r="J4" s="62" t="s">
        <v>847</v>
      </c>
      <c r="K4" s="70" t="s">
        <v>848</v>
      </c>
    </row>
    <row r="5" spans="1:11" s="70" customFormat="1" ht="33" customHeight="1">
      <c r="A5" s="60">
        <v>3</v>
      </c>
      <c r="B5" s="60" t="s">
        <v>1025</v>
      </c>
      <c r="C5" s="60" t="s">
        <v>1026</v>
      </c>
      <c r="D5" s="60" t="s">
        <v>844</v>
      </c>
      <c r="E5" s="62" t="s">
        <v>1027</v>
      </c>
      <c r="F5" s="60" t="s">
        <v>1028</v>
      </c>
      <c r="G5" s="62" t="s">
        <v>1029</v>
      </c>
      <c r="H5" s="69">
        <v>0.5</v>
      </c>
      <c r="I5" s="69">
        <v>0.5</v>
      </c>
      <c r="J5" s="62" t="s">
        <v>1030</v>
      </c>
      <c r="K5" s="70" t="s">
        <v>1031</v>
      </c>
    </row>
    <row r="6" spans="8:9" ht="14.25">
      <c r="H6" s="128">
        <f>SUM(H3:H5)</f>
        <v>10.5</v>
      </c>
      <c r="I6" s="128">
        <f>SUM(I3:I5)</f>
        <v>10.5</v>
      </c>
    </row>
  </sheetData>
  <mergeCells count="1">
    <mergeCell ref="A1:J1"/>
  </mergeCells>
  <printOptions horizontalCentered="1"/>
  <pageMargins left="0.35433070866141736" right="0.35433070866141736" top="0.984251968503937" bottom="0.5905511811023623" header="0.5905511811023623"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53"/>
  <sheetViews>
    <sheetView view="pageBreakPreview" zoomScaleSheetLayoutView="100" workbookViewId="0" topLeftCell="A31">
      <selection activeCell="E31" sqref="E31"/>
    </sheetView>
  </sheetViews>
  <sheetFormatPr defaultColWidth="9.00390625" defaultRowHeight="14.25"/>
  <cols>
    <col min="1" max="1" width="4.75390625" style="0" customWidth="1"/>
    <col min="2" max="2" width="8.625" style="3" customWidth="1"/>
    <col min="3" max="3" width="21.25390625" style="3" customWidth="1"/>
    <col min="4" max="4" width="21.125" style="0" customWidth="1"/>
    <col min="5" max="5" width="5.875" style="0" customWidth="1"/>
    <col min="6" max="8" width="8.875" style="0" customWidth="1"/>
    <col min="9" max="9" width="8.875" style="2" customWidth="1"/>
    <col min="10" max="10" width="13.625" style="0" customWidth="1"/>
    <col min="11" max="11" width="5.375" style="0" customWidth="1"/>
    <col min="12" max="12" width="10.625" style="0" customWidth="1"/>
  </cols>
  <sheetData>
    <row r="1" spans="1:8" ht="18.75">
      <c r="A1" s="144" t="s">
        <v>821</v>
      </c>
      <c r="B1" s="144"/>
      <c r="C1" s="144"/>
      <c r="D1" s="144"/>
      <c r="E1" s="144"/>
      <c r="F1" s="144"/>
      <c r="G1" s="144"/>
      <c r="H1" s="144"/>
    </row>
    <row r="2" spans="1:8" ht="17.25" customHeight="1">
      <c r="A2" s="145" t="s">
        <v>742</v>
      </c>
      <c r="B2" s="146"/>
      <c r="C2" s="146"/>
      <c r="D2" s="146"/>
      <c r="E2" s="146"/>
      <c r="F2" s="146"/>
      <c r="G2" s="146"/>
      <c r="H2" s="147"/>
    </row>
    <row r="3" spans="1:9" ht="17.25" customHeight="1">
      <c r="A3" s="5" t="s">
        <v>741</v>
      </c>
      <c r="B3" s="5" t="s">
        <v>756</v>
      </c>
      <c r="C3" s="148" t="s">
        <v>740</v>
      </c>
      <c r="D3" s="148"/>
      <c r="E3" s="5" t="s">
        <v>757</v>
      </c>
      <c r="F3" s="5" t="s">
        <v>758</v>
      </c>
      <c r="G3" s="5" t="s">
        <v>759</v>
      </c>
      <c r="H3" s="5" t="s">
        <v>760</v>
      </c>
      <c r="I3" s="5" t="s">
        <v>743</v>
      </c>
    </row>
    <row r="4" spans="1:13" ht="15" customHeight="1">
      <c r="A4" s="1">
        <v>1</v>
      </c>
      <c r="B4" s="130" t="s">
        <v>746</v>
      </c>
      <c r="C4" t="s">
        <v>761</v>
      </c>
      <c r="D4" s="15"/>
      <c r="E4" s="1">
        <v>2</v>
      </c>
      <c r="F4" s="34">
        <v>75</v>
      </c>
      <c r="G4" s="10">
        <v>12</v>
      </c>
      <c r="H4" s="10">
        <v>75</v>
      </c>
      <c r="I4" s="101">
        <v>10</v>
      </c>
      <c r="J4" s="100"/>
      <c r="L4" t="s">
        <v>862</v>
      </c>
      <c r="M4" s="97">
        <v>1</v>
      </c>
    </row>
    <row r="5" spans="1:13" ht="15" customHeight="1">
      <c r="A5" s="1">
        <v>2</v>
      </c>
      <c r="B5" s="132"/>
      <c r="C5" s="122" t="s">
        <v>750</v>
      </c>
      <c r="D5" s="123"/>
      <c r="E5" s="1">
        <v>3</v>
      </c>
      <c r="F5" s="10">
        <v>45</v>
      </c>
      <c r="G5" s="10">
        <v>40.5</v>
      </c>
      <c r="H5" s="10">
        <v>45</v>
      </c>
      <c r="I5" s="95">
        <v>27</v>
      </c>
      <c r="K5" s="33"/>
      <c r="L5" t="s">
        <v>863</v>
      </c>
      <c r="M5" s="97">
        <v>3</v>
      </c>
    </row>
    <row r="6" spans="1:11" ht="15" customHeight="1">
      <c r="A6" s="21" t="s">
        <v>745</v>
      </c>
      <c r="B6" s="22"/>
      <c r="C6" s="151"/>
      <c r="D6" s="121"/>
      <c r="E6" s="21">
        <f>SUM(E4:E5)</f>
        <v>5</v>
      </c>
      <c r="F6" s="19">
        <f>SUM(F4:F5)</f>
        <v>120</v>
      </c>
      <c r="G6" s="19">
        <f>SUM(G4:G5)</f>
        <v>52.5</v>
      </c>
      <c r="H6" s="19">
        <f>SUM(H4:H5)</f>
        <v>120</v>
      </c>
      <c r="I6" s="29">
        <f>SUM(I4:I5)</f>
        <v>37</v>
      </c>
      <c r="J6" s="20" t="s">
        <v>747</v>
      </c>
      <c r="K6" s="20">
        <v>3</v>
      </c>
    </row>
    <row r="7" spans="1:11" s="20" customFormat="1" ht="15" customHeight="1">
      <c r="A7" s="1">
        <v>3</v>
      </c>
      <c r="B7" s="130" t="s">
        <v>762</v>
      </c>
      <c r="C7" s="8" t="s">
        <v>763</v>
      </c>
      <c r="D7" s="9"/>
      <c r="E7" s="1">
        <v>5</v>
      </c>
      <c r="F7" s="10">
        <v>39</v>
      </c>
      <c r="G7" s="39">
        <v>23.4</v>
      </c>
      <c r="H7" s="10">
        <v>39</v>
      </c>
      <c r="I7" s="95">
        <v>17</v>
      </c>
      <c r="J7" t="s">
        <v>749</v>
      </c>
      <c r="K7">
        <v>6</v>
      </c>
    </row>
    <row r="8" spans="1:11" ht="15" customHeight="1">
      <c r="A8" s="1">
        <v>4</v>
      </c>
      <c r="B8" s="131"/>
      <c r="C8" s="8" t="s">
        <v>764</v>
      </c>
      <c r="D8" s="9"/>
      <c r="E8" s="1">
        <v>13</v>
      </c>
      <c r="F8" s="10">
        <v>6</v>
      </c>
      <c r="G8" s="10">
        <v>6</v>
      </c>
      <c r="H8" s="10">
        <v>11</v>
      </c>
      <c r="I8" s="95">
        <v>20</v>
      </c>
      <c r="J8" t="s">
        <v>748</v>
      </c>
      <c r="K8">
        <v>2</v>
      </c>
    </row>
    <row r="9" spans="1:9" ht="15" customHeight="1">
      <c r="A9" s="1"/>
      <c r="B9" s="131"/>
      <c r="C9" s="124" t="s">
        <v>799</v>
      </c>
      <c r="D9" s="125"/>
      <c r="E9" s="1">
        <v>1</v>
      </c>
      <c r="F9" s="10">
        <v>4</v>
      </c>
      <c r="G9" s="10">
        <v>4</v>
      </c>
      <c r="H9" s="10">
        <v>4</v>
      </c>
      <c r="I9" s="96">
        <v>3</v>
      </c>
    </row>
    <row r="10" spans="1:9" ht="15" customHeight="1">
      <c r="A10" s="1">
        <v>6</v>
      </c>
      <c r="B10" s="131"/>
      <c r="C10" s="149" t="s">
        <v>765</v>
      </c>
      <c r="D10" s="6" t="s">
        <v>766</v>
      </c>
      <c r="E10" s="1">
        <v>6</v>
      </c>
      <c r="F10" s="10">
        <v>23</v>
      </c>
      <c r="G10" s="10">
        <v>23</v>
      </c>
      <c r="H10" s="10">
        <v>23</v>
      </c>
      <c r="I10" s="95">
        <v>13</v>
      </c>
    </row>
    <row r="11" spans="1:9" ht="15" customHeight="1">
      <c r="A11" s="1">
        <v>7</v>
      </c>
      <c r="B11" s="131"/>
      <c r="C11" s="150"/>
      <c r="D11" s="6" t="s">
        <v>767</v>
      </c>
      <c r="E11" s="1">
        <v>5</v>
      </c>
      <c r="F11" s="10">
        <v>16</v>
      </c>
      <c r="G11" s="10">
        <v>16</v>
      </c>
      <c r="H11" s="10">
        <v>16</v>
      </c>
      <c r="I11" s="95">
        <v>14</v>
      </c>
    </row>
    <row r="12" spans="1:9" ht="15" customHeight="1">
      <c r="A12" s="1">
        <v>8</v>
      </c>
      <c r="B12" s="131"/>
      <c r="C12" s="15" t="s">
        <v>768</v>
      </c>
      <c r="D12" s="16"/>
      <c r="E12" s="1">
        <v>10</v>
      </c>
      <c r="F12" s="10">
        <v>8</v>
      </c>
      <c r="G12" s="10">
        <v>8</v>
      </c>
      <c r="H12" s="10">
        <v>8</v>
      </c>
      <c r="I12" s="95">
        <v>43</v>
      </c>
    </row>
    <row r="13" spans="1:9" ht="15" customHeight="1">
      <c r="A13" s="1">
        <v>9</v>
      </c>
      <c r="B13" s="132"/>
      <c r="C13" s="15" t="s">
        <v>891</v>
      </c>
      <c r="D13" s="16"/>
      <c r="E13" s="1">
        <v>1</v>
      </c>
      <c r="F13" s="10">
        <v>35</v>
      </c>
      <c r="G13" s="10">
        <v>35</v>
      </c>
      <c r="H13" s="10">
        <v>35</v>
      </c>
      <c r="I13" s="95">
        <v>1</v>
      </c>
    </row>
    <row r="14" spans="1:11" ht="15" customHeight="1">
      <c r="A14" s="21" t="s">
        <v>745</v>
      </c>
      <c r="B14" s="22"/>
      <c r="C14" s="151"/>
      <c r="D14" s="121"/>
      <c r="E14" s="21">
        <f>SUM(E7:E13)</f>
        <v>41</v>
      </c>
      <c r="F14" s="19">
        <f>SUM(F7:F13)</f>
        <v>131</v>
      </c>
      <c r="G14" s="19">
        <f>SUM(G7:G13)</f>
        <v>115.4</v>
      </c>
      <c r="H14" s="19">
        <f>SUM(H7:H13)</f>
        <v>136</v>
      </c>
      <c r="I14" s="26">
        <f>SUM(I7:I13)</f>
        <v>111</v>
      </c>
      <c r="J14" s="20"/>
      <c r="K14" s="20"/>
    </row>
    <row r="15" spans="1:9" s="38" customFormat="1" ht="15" customHeight="1">
      <c r="A15" s="139">
        <v>11</v>
      </c>
      <c r="B15" s="139" t="s">
        <v>769</v>
      </c>
      <c r="C15" s="141" t="s">
        <v>771</v>
      </c>
      <c r="D15" s="36" t="s">
        <v>754</v>
      </c>
      <c r="E15" s="37">
        <v>6</v>
      </c>
      <c r="F15" s="39">
        <v>16</v>
      </c>
      <c r="G15" s="39">
        <v>16</v>
      </c>
      <c r="H15" s="39"/>
      <c r="I15" s="95">
        <v>6</v>
      </c>
    </row>
    <row r="16" spans="1:9" s="38" customFormat="1" ht="15" customHeight="1">
      <c r="A16" s="140"/>
      <c r="B16" s="140"/>
      <c r="C16" s="142"/>
      <c r="D16" s="36" t="s">
        <v>772</v>
      </c>
      <c r="E16" s="37">
        <v>19</v>
      </c>
      <c r="F16" s="39">
        <v>19</v>
      </c>
      <c r="G16" s="39">
        <v>19</v>
      </c>
      <c r="H16" s="39"/>
      <c r="I16" s="95">
        <v>37</v>
      </c>
    </row>
    <row r="17" spans="1:9" s="38" customFormat="1" ht="15" customHeight="1">
      <c r="A17" s="140"/>
      <c r="B17" s="140"/>
      <c r="C17" s="143"/>
      <c r="D17" s="36" t="s">
        <v>773</v>
      </c>
      <c r="E17" s="37">
        <v>2</v>
      </c>
      <c r="F17" s="39">
        <v>3</v>
      </c>
      <c r="G17" s="39">
        <v>3</v>
      </c>
      <c r="H17" s="39"/>
      <c r="I17" s="95">
        <v>12</v>
      </c>
    </row>
    <row r="18" spans="1:9" s="38" customFormat="1" ht="15" customHeight="1">
      <c r="A18" s="47">
        <v>12</v>
      </c>
      <c r="B18" s="140"/>
      <c r="C18" s="48" t="s">
        <v>774</v>
      </c>
      <c r="D18" s="36" t="s">
        <v>766</v>
      </c>
      <c r="E18" s="37">
        <v>4</v>
      </c>
      <c r="F18" s="39">
        <v>15</v>
      </c>
      <c r="G18" s="39">
        <v>10.5</v>
      </c>
      <c r="H18" s="39"/>
      <c r="I18" s="95">
        <v>5</v>
      </c>
    </row>
    <row r="19" spans="1:9" s="38" customFormat="1" ht="15" customHeight="1">
      <c r="A19" s="47">
        <v>13</v>
      </c>
      <c r="B19" s="140"/>
      <c r="C19" s="133" t="s">
        <v>775</v>
      </c>
      <c r="D19" s="134"/>
      <c r="E19" s="37">
        <v>3</v>
      </c>
      <c r="F19" s="39">
        <v>0.3</v>
      </c>
      <c r="G19" s="42">
        <v>0.15</v>
      </c>
      <c r="H19" s="39"/>
      <c r="I19" s="95">
        <v>6</v>
      </c>
    </row>
    <row r="20" spans="1:9" s="38" customFormat="1" ht="15" customHeight="1">
      <c r="A20" s="47">
        <v>15</v>
      </c>
      <c r="B20" s="140"/>
      <c r="C20" s="137" t="s">
        <v>776</v>
      </c>
      <c r="D20" s="138"/>
      <c r="E20" s="37">
        <v>9</v>
      </c>
      <c r="F20" s="39">
        <v>2</v>
      </c>
      <c r="G20" s="39"/>
      <c r="H20" s="39"/>
      <c r="I20" s="95">
        <v>19</v>
      </c>
    </row>
    <row r="21" spans="1:9" s="38" customFormat="1" ht="15" customHeight="1">
      <c r="A21" s="47">
        <v>19</v>
      </c>
      <c r="B21" s="140"/>
      <c r="C21" s="49" t="s">
        <v>778</v>
      </c>
      <c r="D21" s="50"/>
      <c r="E21" s="37">
        <v>3</v>
      </c>
      <c r="F21" s="39"/>
      <c r="G21" s="39"/>
      <c r="H21" s="39"/>
      <c r="I21" s="95">
        <v>5</v>
      </c>
    </row>
    <row r="22" spans="1:9" s="38" customFormat="1" ht="15" customHeight="1">
      <c r="A22" s="47">
        <v>18</v>
      </c>
      <c r="B22" s="140"/>
      <c r="C22" s="49" t="s">
        <v>777</v>
      </c>
      <c r="D22" s="50"/>
      <c r="E22" s="37">
        <v>8</v>
      </c>
      <c r="F22" s="39"/>
      <c r="G22" s="39"/>
      <c r="H22" s="39"/>
      <c r="I22" s="95">
        <v>17</v>
      </c>
    </row>
    <row r="23" spans="1:9" s="38" customFormat="1" ht="15" customHeight="1">
      <c r="A23" s="47"/>
      <c r="B23" s="140"/>
      <c r="C23" s="49" t="s">
        <v>795</v>
      </c>
      <c r="D23" s="50"/>
      <c r="E23" s="37"/>
      <c r="F23" s="39"/>
      <c r="G23" s="39"/>
      <c r="H23" s="39"/>
      <c r="I23" s="35"/>
    </row>
    <row r="24" spans="1:9" s="38" customFormat="1" ht="15" customHeight="1">
      <c r="A24" s="47"/>
      <c r="B24" s="140"/>
      <c r="C24" s="49" t="s">
        <v>755</v>
      </c>
      <c r="D24" s="50"/>
      <c r="E24" s="37">
        <v>2</v>
      </c>
      <c r="F24" s="39">
        <v>25.6</v>
      </c>
      <c r="G24" s="39">
        <v>24.6</v>
      </c>
      <c r="H24" s="39"/>
      <c r="I24" s="35">
        <v>2</v>
      </c>
    </row>
    <row r="25" spans="1:9" s="38" customFormat="1" ht="15" customHeight="1">
      <c r="A25" s="47"/>
      <c r="B25" s="140"/>
      <c r="C25" s="49" t="s">
        <v>752</v>
      </c>
      <c r="D25" s="50"/>
      <c r="E25" s="37"/>
      <c r="F25" s="39"/>
      <c r="G25" s="39"/>
      <c r="H25" s="39"/>
      <c r="I25" s="35"/>
    </row>
    <row r="26" spans="1:9" s="38" customFormat="1" ht="15" customHeight="1">
      <c r="A26" s="47">
        <v>21</v>
      </c>
      <c r="B26" s="140"/>
      <c r="C26" s="49" t="s">
        <v>779</v>
      </c>
      <c r="D26" s="50"/>
      <c r="E26" s="37">
        <v>1</v>
      </c>
      <c r="F26" s="39"/>
      <c r="G26" s="39"/>
      <c r="H26" s="39"/>
      <c r="I26" s="35">
        <v>1</v>
      </c>
    </row>
    <row r="27" spans="1:9" s="38" customFormat="1" ht="15" customHeight="1">
      <c r="A27" s="47"/>
      <c r="B27" s="140"/>
      <c r="C27" s="49" t="s">
        <v>796</v>
      </c>
      <c r="D27" s="50"/>
      <c r="E27" s="37"/>
      <c r="F27" s="39"/>
      <c r="G27" s="39"/>
      <c r="H27" s="39"/>
      <c r="I27" s="35"/>
    </row>
    <row r="28" spans="1:9" s="38" customFormat="1" ht="15" customHeight="1">
      <c r="A28" s="47"/>
      <c r="B28" s="140"/>
      <c r="C28" s="137" t="s">
        <v>791</v>
      </c>
      <c r="D28" s="138"/>
      <c r="E28" s="37"/>
      <c r="F28" s="39"/>
      <c r="G28" s="39"/>
      <c r="H28" s="39"/>
      <c r="I28" s="35"/>
    </row>
    <row r="29" spans="1:9" s="38" customFormat="1" ht="15" customHeight="1">
      <c r="A29" s="47"/>
      <c r="B29" s="140"/>
      <c r="C29" s="49" t="s">
        <v>865</v>
      </c>
      <c r="D29" s="50"/>
      <c r="E29" s="37">
        <v>3</v>
      </c>
      <c r="F29" s="39"/>
      <c r="G29" s="39"/>
      <c r="H29" s="39"/>
      <c r="I29" s="95">
        <v>3</v>
      </c>
    </row>
    <row r="30" spans="1:9" s="41" customFormat="1" ht="15" customHeight="1">
      <c r="A30" s="11"/>
      <c r="B30" s="140"/>
      <c r="C30" s="8" t="s">
        <v>753</v>
      </c>
      <c r="D30" s="9"/>
      <c r="E30" s="1">
        <v>1</v>
      </c>
      <c r="F30" s="10"/>
      <c r="G30" s="10"/>
      <c r="H30" s="10"/>
      <c r="I30" s="95">
        <v>1</v>
      </c>
    </row>
    <row r="31" spans="1:9" s="38" customFormat="1" ht="15" customHeight="1">
      <c r="A31" s="37">
        <v>10</v>
      </c>
      <c r="B31" s="140"/>
      <c r="C31" s="137" t="s">
        <v>770</v>
      </c>
      <c r="D31" s="138"/>
      <c r="E31" s="37">
        <v>1</v>
      </c>
      <c r="F31" s="39">
        <v>5</v>
      </c>
      <c r="G31" s="39">
        <v>4</v>
      </c>
      <c r="H31" s="39"/>
      <c r="I31" s="95">
        <v>4</v>
      </c>
    </row>
    <row r="32" spans="1:9" s="38" customFormat="1" ht="15" customHeight="1">
      <c r="A32" s="47">
        <v>14</v>
      </c>
      <c r="B32" s="140"/>
      <c r="C32" s="137" t="s">
        <v>751</v>
      </c>
      <c r="D32" s="138"/>
      <c r="E32" s="37"/>
      <c r="F32" s="39"/>
      <c r="G32" s="42"/>
      <c r="H32" s="39"/>
      <c r="I32" s="35"/>
    </row>
    <row r="33" spans="1:9" s="38" customFormat="1" ht="15" customHeight="1">
      <c r="A33" s="47"/>
      <c r="B33" s="140"/>
      <c r="C33" s="45" t="s">
        <v>790</v>
      </c>
      <c r="D33" s="46"/>
      <c r="E33" s="37"/>
      <c r="F33" s="39"/>
      <c r="G33" s="39"/>
      <c r="H33" s="39"/>
      <c r="I33" s="35"/>
    </row>
    <row r="34" spans="1:9" s="38" customFormat="1" ht="15" customHeight="1">
      <c r="A34" s="47"/>
      <c r="B34" s="140"/>
      <c r="C34" s="137" t="s">
        <v>792</v>
      </c>
      <c r="D34" s="138"/>
      <c r="E34" s="37"/>
      <c r="F34" s="39"/>
      <c r="G34" s="39"/>
      <c r="H34" s="39"/>
      <c r="I34" s="35"/>
    </row>
    <row r="35" spans="1:9" s="38" customFormat="1" ht="15" customHeight="1">
      <c r="A35" s="47"/>
      <c r="B35" s="140"/>
      <c r="C35" s="49" t="s">
        <v>794</v>
      </c>
      <c r="D35" s="50"/>
      <c r="E35" s="37"/>
      <c r="F35" s="39"/>
      <c r="G35" s="39"/>
      <c r="H35" s="39"/>
      <c r="I35" s="35"/>
    </row>
    <row r="36" spans="1:9" s="38" customFormat="1" ht="15" customHeight="1">
      <c r="A36" s="47"/>
      <c r="B36" s="140"/>
      <c r="C36" s="49" t="s">
        <v>798</v>
      </c>
      <c r="D36" s="50"/>
      <c r="E36" s="37"/>
      <c r="F36" s="39"/>
      <c r="G36" s="39"/>
      <c r="H36" s="39"/>
      <c r="I36" s="35"/>
    </row>
    <row r="37" spans="1:9" s="38" customFormat="1" ht="15" customHeight="1">
      <c r="A37" s="47"/>
      <c r="B37" s="140"/>
      <c r="C37" s="137" t="s">
        <v>793</v>
      </c>
      <c r="D37" s="138"/>
      <c r="E37" s="37"/>
      <c r="F37" s="39"/>
      <c r="G37" s="39"/>
      <c r="H37" s="39"/>
      <c r="I37" s="35"/>
    </row>
    <row r="38" spans="1:9" s="38" customFormat="1" ht="15" customHeight="1">
      <c r="A38" s="47"/>
      <c r="B38" s="140"/>
      <c r="C38" s="137" t="s">
        <v>797</v>
      </c>
      <c r="D38" s="138"/>
      <c r="E38" s="37"/>
      <c r="F38" s="39"/>
      <c r="G38" s="39"/>
      <c r="H38" s="39"/>
      <c r="I38" s="35"/>
    </row>
    <row r="39" spans="1:11" ht="15" customHeight="1">
      <c r="A39" s="21" t="s">
        <v>745</v>
      </c>
      <c r="B39" s="51"/>
      <c r="C39" s="23"/>
      <c r="D39" s="32"/>
      <c r="E39" s="21">
        <f>SUM(E15:E38)</f>
        <v>62</v>
      </c>
      <c r="F39" s="19">
        <f>SUM(F15:F38)</f>
        <v>85.9</v>
      </c>
      <c r="G39" s="24">
        <f>SUM(G15:G38)</f>
        <v>77.25</v>
      </c>
      <c r="H39" s="19"/>
      <c r="I39" s="7">
        <f>SUM(I15:I38)</f>
        <v>118</v>
      </c>
      <c r="J39" t="s">
        <v>747</v>
      </c>
      <c r="K39" s="20"/>
    </row>
    <row r="40" spans="1:10" s="20" customFormat="1" ht="15" customHeight="1">
      <c r="A40" s="21" t="s">
        <v>745</v>
      </c>
      <c r="B40" s="25"/>
      <c r="C40" s="151"/>
      <c r="D40" s="121"/>
      <c r="E40" s="21">
        <f>E6+E14+E39</f>
        <v>108</v>
      </c>
      <c r="F40" s="24">
        <f>F6+F14+F39</f>
        <v>336.9</v>
      </c>
      <c r="G40" s="24">
        <f>G6+G14+G39</f>
        <v>245.15</v>
      </c>
      <c r="H40" s="19">
        <f>H6+H14</f>
        <v>256</v>
      </c>
      <c r="I40" s="29">
        <f>I6+I14+I39+I4+K6+K7+K8-I4</f>
        <v>277</v>
      </c>
      <c r="J40" s="20" t="s">
        <v>780</v>
      </c>
    </row>
    <row r="41" spans="1:11" s="20" customFormat="1" ht="15" customHeight="1">
      <c r="A41" s="1">
        <v>24</v>
      </c>
      <c r="B41" s="17" t="s">
        <v>781</v>
      </c>
      <c r="C41" s="135"/>
      <c r="D41" s="136"/>
      <c r="E41" s="1"/>
      <c r="F41" s="10" t="s">
        <v>782</v>
      </c>
      <c r="G41" s="10" t="s">
        <v>759</v>
      </c>
      <c r="H41" s="10"/>
      <c r="I41" s="7"/>
      <c r="J41" t="s">
        <v>744</v>
      </c>
      <c r="K41"/>
    </row>
    <row r="42" spans="1:9" s="38" customFormat="1" ht="15" customHeight="1">
      <c r="A42" s="37" t="s">
        <v>745</v>
      </c>
      <c r="B42" s="91"/>
      <c r="C42" s="126"/>
      <c r="D42" s="127"/>
      <c r="E42" s="37">
        <v>47</v>
      </c>
      <c r="F42" s="42">
        <v>198.2</v>
      </c>
      <c r="G42" s="42">
        <v>176.5</v>
      </c>
      <c r="H42" s="39"/>
      <c r="I42" s="35">
        <v>34</v>
      </c>
    </row>
    <row r="43" spans="1:9" s="20" customFormat="1" ht="15" customHeight="1">
      <c r="A43" s="21" t="s">
        <v>745</v>
      </c>
      <c r="B43" s="25"/>
      <c r="C43" s="151"/>
      <c r="D43" s="121"/>
      <c r="E43" s="21">
        <f>SUM(E40:E42)</f>
        <v>155</v>
      </c>
      <c r="F43" s="24">
        <f>F40+F42</f>
        <v>535.0999999999999</v>
      </c>
      <c r="G43" s="24">
        <f>G40+G42</f>
        <v>421.65</v>
      </c>
      <c r="H43" s="24"/>
      <c r="I43" s="26"/>
    </row>
    <row r="44" spans="1:10" ht="15" customHeight="1">
      <c r="A44" s="1">
        <v>25</v>
      </c>
      <c r="B44" s="17" t="s">
        <v>783</v>
      </c>
      <c r="C44" s="135"/>
      <c r="D44" s="136"/>
      <c r="E44" s="1"/>
      <c r="F44" s="18" t="s">
        <v>784</v>
      </c>
      <c r="G44" s="10" t="s">
        <v>759</v>
      </c>
      <c r="H44" s="18"/>
      <c r="I44" s="26"/>
      <c r="J44" s="20"/>
    </row>
    <row r="45" spans="1:9" ht="15" customHeight="1">
      <c r="A45" s="1"/>
      <c r="C45" s="135"/>
      <c r="D45" s="136"/>
      <c r="E45" s="1">
        <v>2</v>
      </c>
      <c r="F45" s="10">
        <v>5.5</v>
      </c>
      <c r="G45" s="10">
        <v>5.5</v>
      </c>
      <c r="H45" s="10"/>
      <c r="I45" s="7"/>
    </row>
    <row r="46" spans="1:11" ht="15" customHeight="1">
      <c r="A46" s="21" t="s">
        <v>745</v>
      </c>
      <c r="B46" s="25"/>
      <c r="C46" s="151"/>
      <c r="D46" s="121"/>
      <c r="E46" s="21">
        <f>E43+E45</f>
        <v>157</v>
      </c>
      <c r="F46" s="24">
        <f>F43+F45</f>
        <v>540.5999999999999</v>
      </c>
      <c r="G46" s="24">
        <f>G43+G45</f>
        <v>427.15</v>
      </c>
      <c r="H46" s="19"/>
      <c r="I46" s="26"/>
      <c r="J46" s="20"/>
      <c r="K46" s="20"/>
    </row>
    <row r="47" spans="1:11" s="20" customFormat="1" ht="15" customHeight="1">
      <c r="A47" s="130">
        <v>26</v>
      </c>
      <c r="B47" s="130" t="s">
        <v>785</v>
      </c>
      <c r="C47" s="122" t="s">
        <v>786</v>
      </c>
      <c r="D47" s="123"/>
      <c r="E47" s="1">
        <v>12</v>
      </c>
      <c r="F47" s="10">
        <v>11</v>
      </c>
      <c r="G47" s="10"/>
      <c r="H47"/>
      <c r="I47" s="30"/>
      <c r="J47"/>
      <c r="K47"/>
    </row>
    <row r="48" spans="1:9" ht="15" customHeight="1">
      <c r="A48" s="131"/>
      <c r="B48" s="132"/>
      <c r="C48" s="8" t="s">
        <v>787</v>
      </c>
      <c r="D48" s="9"/>
      <c r="E48" s="1">
        <v>25</v>
      </c>
      <c r="F48" s="10">
        <v>7.5</v>
      </c>
      <c r="G48" s="10"/>
      <c r="I48" s="30"/>
    </row>
    <row r="49" spans="1:9" ht="15" customHeight="1">
      <c r="A49" s="27" t="s">
        <v>745</v>
      </c>
      <c r="B49" s="14"/>
      <c r="C49" s="8"/>
      <c r="D49" s="9"/>
      <c r="E49" s="21">
        <f>SUM(E47:E48)</f>
        <v>37</v>
      </c>
      <c r="F49" s="19">
        <f>SUM(F47:F48)</f>
        <v>18.5</v>
      </c>
      <c r="G49" s="10"/>
      <c r="I49" s="30">
        <v>44</v>
      </c>
    </row>
    <row r="50" spans="1:9" ht="15" customHeight="1">
      <c r="A50" s="1">
        <v>27</v>
      </c>
      <c r="B50" s="17" t="s">
        <v>788</v>
      </c>
      <c r="C50" s="12"/>
      <c r="D50" s="13"/>
      <c r="E50" s="21">
        <v>12</v>
      </c>
      <c r="F50" s="19">
        <v>24</v>
      </c>
      <c r="G50" s="10"/>
      <c r="H50" s="10"/>
      <c r="I50" s="7"/>
    </row>
    <row r="51" spans="1:11" ht="15" customHeight="1">
      <c r="A51" s="21" t="s">
        <v>789</v>
      </c>
      <c r="B51" s="22"/>
      <c r="C51" s="151"/>
      <c r="D51" s="121"/>
      <c r="E51" s="28"/>
      <c r="F51" s="24"/>
      <c r="G51" s="24">
        <f>G43+G45</f>
        <v>427.15</v>
      </c>
      <c r="H51" s="19">
        <f>H40</f>
        <v>256</v>
      </c>
      <c r="I51" s="29">
        <f>I40+I49+I50+I42</f>
        <v>355</v>
      </c>
      <c r="J51" s="20"/>
      <c r="K51" s="20"/>
    </row>
    <row r="52" ht="14.25">
      <c r="I52" s="100"/>
    </row>
    <row r="53" ht="14.25">
      <c r="I53" s="100"/>
    </row>
  </sheetData>
  <mergeCells count="32">
    <mergeCell ref="C51:D51"/>
    <mergeCell ref="C42:D42"/>
    <mergeCell ref="C45:D45"/>
    <mergeCell ref="C46:D46"/>
    <mergeCell ref="C47:D47"/>
    <mergeCell ref="C43:D43"/>
    <mergeCell ref="C40:D40"/>
    <mergeCell ref="A15:A17"/>
    <mergeCell ref="B4:B5"/>
    <mergeCell ref="C44:D44"/>
    <mergeCell ref="C20:D20"/>
    <mergeCell ref="C9:D9"/>
    <mergeCell ref="A1:H1"/>
    <mergeCell ref="A2:H2"/>
    <mergeCell ref="C3:D3"/>
    <mergeCell ref="C31:D31"/>
    <mergeCell ref="B7:B13"/>
    <mergeCell ref="C10:C11"/>
    <mergeCell ref="C14:D14"/>
    <mergeCell ref="C5:D5"/>
    <mergeCell ref="C6:D6"/>
    <mergeCell ref="C28:D28"/>
    <mergeCell ref="A47:A48"/>
    <mergeCell ref="B47:B48"/>
    <mergeCell ref="C19:D19"/>
    <mergeCell ref="C41:D41"/>
    <mergeCell ref="C37:D37"/>
    <mergeCell ref="C38:D38"/>
    <mergeCell ref="C34:D34"/>
    <mergeCell ref="C32:D32"/>
    <mergeCell ref="B15:B38"/>
    <mergeCell ref="C15:C17"/>
  </mergeCells>
  <printOptions horizontalCentered="1"/>
  <pageMargins left="0.15748031496062992" right="0.15748031496062992" top="0.1968503937007874" bottom="0.1968503937007874" header="0.5118110236220472" footer="0.5118110236220472"/>
  <pageSetup horizontalDpi="600" verticalDpi="600" orientation="portrait" paperSize="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微软用户</cp:lastModifiedBy>
  <cp:lastPrinted>2013-06-24T03:36:00Z</cp:lastPrinted>
  <dcterms:created xsi:type="dcterms:W3CDTF">2007-06-28T06:00:54Z</dcterms:created>
  <dcterms:modified xsi:type="dcterms:W3CDTF">2013-06-24T03:36:01Z</dcterms:modified>
  <cp:category/>
  <cp:version/>
  <cp:contentType/>
  <cp:contentStatus/>
</cp:coreProperties>
</file>